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0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<sst xmlns="http://schemas.openxmlformats.org/spreadsheetml/2006/main" count="807" uniqueCount="526">
  <si>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</si>
  <si>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</si>
  <si>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</si>
  <si>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</si>
  <si>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</si>
  <si>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</si>
  <si>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</si>
  <si>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</si>
  <si>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</si>
  <si>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</si>
  <si>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</si>
  <si>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</si>
  <si>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</si>
  <si>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</si>
  <si>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</si>
  <si>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</si>
  <si>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</si>
  <si>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</si>
  <si>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</si>
  <si>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</si>
  <si>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</si>
  <si>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</si>
  <si>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</si>
  <si>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</si>
  <si>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</si>
  <si>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</si>
  <si>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</si>
  <si>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</si>
  <si>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</si>
  <si>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</si>
  <si>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</si>
  <si>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</si>
  <si>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</si>
  <si>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</si>
  <si>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</si>
  <si>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</si>
  <si>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</si>
  <si>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</si>
  <si>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</si>
  <si>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</si>
  <si>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</si>
  <si>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</si>
  <si>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</si>
  <si>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</si>
  <si>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</si>
  <si>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</si>
  <si>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</si>
  <si>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</si>
  <si>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</si>
  <si>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</si>
  <si>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</si>
  <si>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</si>
  <si>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</si>
  <si>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</si>
  <si>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</si>
  <si>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</si>
  <si>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</si>
  <si>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</si>
  <si>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</si>
  <si>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</si>
  <si>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</si>
  <si>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</si>
  <si>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</si>
  <si>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</si>
  <si>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</si>
  <si>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</si>
  <si>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</si>
  <si>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</si>
  <si>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</si>
  <si>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</si>
  <si>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</si>
  <si>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</si>
  <si>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</si>
  <si>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</si>
  <si>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</si>
  <si>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Plan
2007 r.</t>
  </si>
  <si>
    <t>Łączne nakłady finansowe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</si>
  <si>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</si>
  <si>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</si>
  <si>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</si>
  <si>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</si>
  <si>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</si>
  <si>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</si>
  <si>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</si>
  <si>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</si>
  <si>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</si>
  <si>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</si>
  <si>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</si>
  <si>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</si>
  <si>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§ 931</t>
  </si>
  <si>
    <t>Jednostka org. realizująca zadanie lub koordynująca program</t>
  </si>
  <si>
    <t>rok budżetowy 2007 (8+9+10+11)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</si>
  <si>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</si>
  <si>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</si>
  <si>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</si>
  <si>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</si>
  <si>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</si>
  <si>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Wydatki budżetu gminy na  2007 r.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</si>
  <si>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</si>
  <si>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</si>
  <si>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</si>
  <si>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</si>
  <si>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</si>
  <si>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</si>
  <si>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</si>
  <si>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</si>
  <si>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</si>
  <si>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</si>
  <si>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</si>
  <si>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</si>
  <si>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</si>
  <si>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</si>
  <si>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</si>
  <si>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</si>
  <si>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</si>
  <si>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</si>
  <si>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</si>
  <si>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</si>
  <si>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</si>
  <si>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</si>
  <si>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</si>
  <si>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</si>
  <si>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</si>
  <si>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</si>
  <si>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Razem wydatki:</t>
  </si>
  <si>
    <t>z tego: 2006 r.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</si>
  <si>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</si>
  <si>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</si>
  <si>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</si>
  <si>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</si>
  <si>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</si>
  <si>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</si>
  <si>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</si>
  <si>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Gospodarki Zasobem Geodezyjnym i Kartograficznym</t>
  </si>
  <si>
    <t>Prognoza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</si>
  <si>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</si>
  <si>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</si>
  <si>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</si>
  <si>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</si>
  <si>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</si>
  <si>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</si>
  <si>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</si>
  <si>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</si>
  <si>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</si>
  <si>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</si>
  <si>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</si>
  <si>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</si>
  <si>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</si>
  <si>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</si>
  <si>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</si>
  <si>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Kwota długu na dzień 31.12.2006</t>
  </si>
  <si>
    <t>Prognoza kwoty długu na rok 2007 i lata następne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</si>
  <si>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</si>
  <si>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</si>
  <si>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</si>
  <si>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</si>
  <si>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</si>
  <si>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</si>
  <si>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</si>
  <si>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</si>
  <si>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</si>
  <si>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Dochody 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</si>
  <si>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</si>
  <si>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</si>
  <si>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</si>
  <si>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</si>
  <si>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</si>
  <si>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</si>
  <si>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</si>
  <si>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</si>
  <si>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</si>
  <si>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</si>
  <si>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</si>
  <si>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</si>
  <si>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</si>
  <si>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</si>
  <si>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 xml:space="preserve"> oraz dochodów i wydatków dochodów własnych na 2007 r.</t>
  </si>
  <si>
    <t>w tym: dotacja
z budżetu</t>
  </si>
  <si>
    <t>Ogółem</t>
  </si>
  <si>
    <t>Dotacje celowe na zadania własne gminy realizowane przez podmioty należące
i nienależące do sektora finansów publicznych w 2007 r.</t>
  </si>
  <si>
    <t>Obsługa długu z tytułu:</t>
  </si>
  <si>
    <t>Prognozowane wydatki budżetowe</t>
  </si>
  <si>
    <t>Prognozowany wynik finansowy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</si>
  <si>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</si>
  <si>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</si>
  <si>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</si>
  <si>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</si>
  <si>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</si>
  <si>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</si>
  <si>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</si>
  <si>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</si>
  <si>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</si>
  <si>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</si>
  <si>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</si>
  <si>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</si>
  <si>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</si>
  <si>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</si>
  <si>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</si>
  <si>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</si>
  <si>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</si>
  <si>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</si>
  <si>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</si>
  <si>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</si>
  <si>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</si>
  <si>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</si>
  <si>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</si>
  <si>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</si>
  <si>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</si>
  <si>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</si>
  <si>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</si>
  <si>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długu po uwzględnieniu art. 170 ust. 3</t>
  </si>
  <si>
    <t>spłaty zadłużenia po uwzględnieniu art. 169 ust. 3</t>
  </si>
  <si>
    <t>Zobowiązania wg tytułów dłużnych:</t>
  </si>
  <si>
    <t xml:space="preserve">spłaty rat pożyczek </t>
  </si>
  <si>
    <t>spłaty rat kredytów</t>
  </si>
  <si>
    <t>10.</t>
  </si>
  <si>
    <t>Inne źródła (wolne środki)</t>
  </si>
  <si>
    <t>Zadania inwestycyjne roczne w 2007 r.</t>
  </si>
  <si>
    <t>Nazwa zadania inwestycyjnego</t>
  </si>
  <si>
    <t>Dochody z najmu i dzierżawy składników majątkowych</t>
  </si>
  <si>
    <t xml:space="preserve">           3.000</t>
  </si>
  <si>
    <t>Wpływy z opłat za zarząd ,użytkowanie i użytkowanie wiecz.</t>
  </si>
  <si>
    <t xml:space="preserve">           2.440</t>
  </si>
  <si>
    <t xml:space="preserve">         18.000</t>
  </si>
  <si>
    <t>Wpływy ze sprzedaży składników majątkowych</t>
  </si>
  <si>
    <t>Dotacje celowe  realizowane na podstawie porozumień</t>
  </si>
  <si>
    <t>Dotacje celowe  na realiz. zadań z zakr. Administr. Rządowej</t>
  </si>
  <si>
    <t xml:space="preserve">          48.490</t>
  </si>
  <si>
    <t>Wpływy z różnych dochodów</t>
  </si>
  <si>
    <t xml:space="preserve">Dochody jst związane z realizacją zadań zleconych </t>
  </si>
  <si>
    <t>Dotacje celowe na realizację zadań zleconych</t>
  </si>
  <si>
    <t>Podatek od działalności gospod. z karty podatkowej</t>
  </si>
  <si>
    <t xml:space="preserve">            .835</t>
  </si>
  <si>
    <t xml:space="preserve">           1.000</t>
  </si>
  <si>
    <t xml:space="preserve">           1.084</t>
  </si>
  <si>
    <t xml:space="preserve">         12.000</t>
  </si>
  <si>
    <t>.0310</t>
  </si>
  <si>
    <t>.0350</t>
  </si>
  <si>
    <t>.0970</t>
  </si>
  <si>
    <t>.0870</t>
  </si>
  <si>
    <t>.0750</t>
  </si>
  <si>
    <t>.0470</t>
  </si>
  <si>
    <t xml:space="preserve">    .020</t>
  </si>
  <si>
    <t xml:space="preserve">    .02001</t>
  </si>
  <si>
    <t>Podatek od nieruchomości</t>
  </si>
  <si>
    <t>.0320</t>
  </si>
  <si>
    <t>Podatek rolny</t>
  </si>
  <si>
    <t xml:space="preserve">          15.000</t>
  </si>
  <si>
    <t>.0330</t>
  </si>
  <si>
    <t>Podatek leśny</t>
  </si>
  <si>
    <t xml:space="preserve">           3.900</t>
  </si>
  <si>
    <t xml:space="preserve">        465.000</t>
  </si>
  <si>
    <t xml:space="preserve">          13.000</t>
  </si>
  <si>
    <t>.0340</t>
  </si>
  <si>
    <t>Podatek od środków transportowych</t>
  </si>
  <si>
    <t xml:space="preserve">          27.000</t>
  </si>
  <si>
    <t>.0360</t>
  </si>
  <si>
    <t>Podatek od spadków i darowizn</t>
  </si>
  <si>
    <t xml:space="preserve">          10.000</t>
  </si>
  <si>
    <t>.0430</t>
  </si>
  <si>
    <t>Wpływy z opłaty targowej</t>
  </si>
  <si>
    <t xml:space="preserve">           5.000</t>
  </si>
  <si>
    <t>.0450</t>
  </si>
  <si>
    <t>Wpływy z opłaty administracyjnej za czynności urzędowe</t>
  </si>
  <si>
    <t>.0500</t>
  </si>
  <si>
    <t>Podatek od czynności cywilno prawnych</t>
  </si>
  <si>
    <t xml:space="preserve">         40.000</t>
  </si>
  <si>
    <t>.0690</t>
  </si>
  <si>
    <t xml:space="preserve">Wpływy z różnych opłat </t>
  </si>
  <si>
    <t xml:space="preserve">            .500</t>
  </si>
  <si>
    <t>.0910</t>
  </si>
  <si>
    <t>Odsetki od nieterminowych wpłat z tytułu podatków i opłat</t>
  </si>
  <si>
    <t xml:space="preserve">           2.500</t>
  </si>
  <si>
    <t>.0410</t>
  </si>
  <si>
    <t>Wpływy z opłaty skarbowej</t>
  </si>
  <si>
    <t xml:space="preserve">         25.000</t>
  </si>
  <si>
    <t>.0480</t>
  </si>
  <si>
    <t>Wpływy z opłat za zezwolenia na sprzedaż alkoholu</t>
  </si>
  <si>
    <t xml:space="preserve">         78.000</t>
  </si>
  <si>
    <t>.0010</t>
  </si>
  <si>
    <t>Podatek dochodowy od osób fizycznych</t>
  </si>
  <si>
    <t>.0020</t>
  </si>
  <si>
    <t>Podatek dochodowy od osób prawnych</t>
  </si>
  <si>
    <t>Subwencje ogólne z budżetu państwa - część oświatowa</t>
  </si>
  <si>
    <t>Subwencje ogólne z budżetu państwa - część wyrównawcza</t>
  </si>
  <si>
    <t xml:space="preserve">     2.845.006</t>
  </si>
  <si>
    <t>.0920</t>
  </si>
  <si>
    <t>Pozostałe odsetki</t>
  </si>
  <si>
    <t>Subwencje ogólne z budżetu państwa - część równoważąca</t>
  </si>
  <si>
    <t xml:space="preserve">     2.603.663</t>
  </si>
  <si>
    <t xml:space="preserve">         21.258</t>
  </si>
  <si>
    <t xml:space="preserve">       152.053</t>
  </si>
  <si>
    <t>Dotacje celowe na realizację zadań własnych</t>
  </si>
  <si>
    <t xml:space="preserve">         26.200</t>
  </si>
  <si>
    <t xml:space="preserve">       105.601</t>
  </si>
  <si>
    <t>.0830</t>
  </si>
  <si>
    <t>Wpływy z usług</t>
  </si>
  <si>
    <t xml:space="preserve">          5.000</t>
  </si>
  <si>
    <t xml:space="preserve">        41.918</t>
  </si>
  <si>
    <t xml:space="preserve">   .010</t>
  </si>
  <si>
    <t xml:space="preserve">   .01030</t>
  </si>
  <si>
    <t>Izby rolniczne</t>
  </si>
  <si>
    <t xml:space="preserve">   .01095</t>
  </si>
  <si>
    <t>Pozosta działalność</t>
  </si>
  <si>
    <t>Dostarczanie wody</t>
  </si>
  <si>
    <t xml:space="preserve">   .400</t>
  </si>
  <si>
    <t xml:space="preserve">   .40002</t>
  </si>
  <si>
    <t xml:space="preserve">   .60016</t>
  </si>
  <si>
    <t>Drogi publiczne gminne</t>
  </si>
  <si>
    <t xml:space="preserve">   .600</t>
  </si>
  <si>
    <t xml:space="preserve">   .700</t>
  </si>
  <si>
    <t xml:space="preserve">   .70005</t>
  </si>
  <si>
    <t>Gospodarka gruntami i nieruchomoś.</t>
  </si>
  <si>
    <t xml:space="preserve">   .710</t>
  </si>
  <si>
    <t xml:space="preserve">   .71035</t>
  </si>
  <si>
    <t>Cmentarze</t>
  </si>
  <si>
    <t xml:space="preserve">   .750</t>
  </si>
  <si>
    <t xml:space="preserve">   .75011</t>
  </si>
  <si>
    <t>Urzędy Wojewódzkie</t>
  </si>
  <si>
    <t xml:space="preserve">   .75022</t>
  </si>
  <si>
    <t>Rady Gmin</t>
  </si>
  <si>
    <t xml:space="preserve">   .75023</t>
  </si>
  <si>
    <t>Urzędy Gmin</t>
  </si>
  <si>
    <t xml:space="preserve">   .75075</t>
  </si>
  <si>
    <t>Promacja jednostek sam.terytorial.</t>
  </si>
  <si>
    <t xml:space="preserve">   .75095</t>
  </si>
  <si>
    <t>Pozostała działalność</t>
  </si>
  <si>
    <t>Rolnictwo i łowiectwo</t>
  </si>
  <si>
    <t>Wytwarzanie i zaopatr.w en.gaz i wod</t>
  </si>
  <si>
    <t>Transport i łączność</t>
  </si>
  <si>
    <t>Gospodarka mieszkaniowa</t>
  </si>
  <si>
    <t>Działalnpść usługowa</t>
  </si>
  <si>
    <t xml:space="preserve">Administracja publiczna </t>
  </si>
  <si>
    <t>Urzędy naczelnych organów władzy</t>
  </si>
  <si>
    <t xml:space="preserve">   .751</t>
  </si>
  <si>
    <t xml:space="preserve">   .75101</t>
  </si>
  <si>
    <t>Urządy nacz.org.władzy pań, kontroli</t>
  </si>
  <si>
    <t xml:space="preserve">   .754</t>
  </si>
  <si>
    <t>Bezpieczeństwo publ. I ochr.p.pożar.</t>
  </si>
  <si>
    <t xml:space="preserve">   .75412</t>
  </si>
  <si>
    <t>Ochotnicze straże pożarne</t>
  </si>
  <si>
    <t xml:space="preserve">   .756</t>
  </si>
  <si>
    <t>Doch.od os. praw. os.fiz.oraz wydatki</t>
  </si>
  <si>
    <t xml:space="preserve">   .75647</t>
  </si>
  <si>
    <t>Pobór podatków , opłat i niepod.nal.</t>
  </si>
  <si>
    <t xml:space="preserve">   .757</t>
  </si>
  <si>
    <t>Obsługa długu publicznego</t>
  </si>
  <si>
    <t xml:space="preserve">   .75702</t>
  </si>
  <si>
    <t>Obsługa kredytów i pożyczej jst.</t>
  </si>
  <si>
    <t xml:space="preserve">   .758</t>
  </si>
  <si>
    <t>Różne rozliczenia</t>
  </si>
  <si>
    <t xml:space="preserve">   .75818</t>
  </si>
  <si>
    <t>Rezerwy ogólne i celowe</t>
  </si>
  <si>
    <t xml:space="preserve">   .801</t>
  </si>
  <si>
    <t>Oświata i wychowanie</t>
  </si>
  <si>
    <t xml:space="preserve">   .80101</t>
  </si>
  <si>
    <t>Szkoły podstawowe</t>
  </si>
  <si>
    <t xml:space="preserve">   .80103</t>
  </si>
  <si>
    <t>Oddziały przedszkolne w szk. Podst.</t>
  </si>
  <si>
    <t xml:space="preserve">   .80110</t>
  </si>
  <si>
    <t>Gimnazja</t>
  </si>
  <si>
    <t xml:space="preserve">   .80113</t>
  </si>
  <si>
    <t>Dowożenie uczniów</t>
  </si>
  <si>
    <t xml:space="preserve">   .80114</t>
  </si>
  <si>
    <t>Zespoły obsł. ekonom.-adm. Szkół</t>
  </si>
  <si>
    <t xml:space="preserve">   .80146</t>
  </si>
  <si>
    <t>Dokształcanie i dosk. Nauczycieli</t>
  </si>
  <si>
    <t xml:space="preserve">   .851</t>
  </si>
  <si>
    <t>Ochrona zdrowia</t>
  </si>
  <si>
    <t>Zwalczanie narkomanii</t>
  </si>
  <si>
    <t>Przeciwdziałanie alkoholizmowi</t>
  </si>
  <si>
    <t xml:space="preserve">   .85153</t>
  </si>
  <si>
    <t xml:space="preserve">   .85154</t>
  </si>
  <si>
    <t xml:space="preserve">   .852</t>
  </si>
  <si>
    <t>Pomoc społeczna</t>
  </si>
  <si>
    <t xml:space="preserve">   .85202</t>
  </si>
  <si>
    <t>Domy pomocy społecznej</t>
  </si>
  <si>
    <t xml:space="preserve">   .85212</t>
  </si>
  <si>
    <t>Świadczenia rodzinne</t>
  </si>
  <si>
    <t xml:space="preserve">   .85213</t>
  </si>
  <si>
    <t xml:space="preserve">   .85214</t>
  </si>
  <si>
    <t>Zasiłki i pomoc w naturze</t>
  </si>
  <si>
    <t xml:space="preserve">   .85215</t>
  </si>
  <si>
    <t>Dodatki mieszkaniowe</t>
  </si>
  <si>
    <t xml:space="preserve">   .85219</t>
  </si>
  <si>
    <t>Ośrodki pomocy społecznej</t>
  </si>
  <si>
    <t xml:space="preserve">   .85228</t>
  </si>
  <si>
    <t>Usługi opiekuńcze i specjal.usługi</t>
  </si>
  <si>
    <t xml:space="preserve">   .85295</t>
  </si>
  <si>
    <t xml:space="preserve">   .854</t>
  </si>
  <si>
    <t>Edukacyjna opieka wychowawcza</t>
  </si>
  <si>
    <t xml:space="preserve">   .85401</t>
  </si>
  <si>
    <t>Świetlice szkolne</t>
  </si>
  <si>
    <t xml:space="preserve">   .900</t>
  </si>
  <si>
    <t xml:space="preserve">   .90002</t>
  </si>
  <si>
    <t>Gospodarka odpadami</t>
  </si>
  <si>
    <t xml:space="preserve">   .90003</t>
  </si>
  <si>
    <t>Oczyszczanie miast i wsi</t>
  </si>
  <si>
    <t xml:space="preserve">   .90004</t>
  </si>
  <si>
    <t>Utrzymanie zieleni w miast.i gminach</t>
  </si>
  <si>
    <t xml:space="preserve">   .90015</t>
  </si>
  <si>
    <t>Oświetlenie ulic, placów i dróg</t>
  </si>
  <si>
    <t xml:space="preserve">   .90095</t>
  </si>
  <si>
    <t>Kultura i ochrona dziedz. Narodowego</t>
  </si>
  <si>
    <t xml:space="preserve">   .921</t>
  </si>
  <si>
    <t xml:space="preserve">   .92109</t>
  </si>
  <si>
    <t>Domy i ośrodki kultury,świetl.i kluby</t>
  </si>
  <si>
    <t xml:space="preserve">   .92116</t>
  </si>
  <si>
    <t>Biblioteki</t>
  </si>
  <si>
    <t xml:space="preserve">   .926</t>
  </si>
  <si>
    <t>Kultura fizyczna i sport</t>
  </si>
  <si>
    <t xml:space="preserve">  .92605</t>
  </si>
  <si>
    <t>Zadania w wakresie kult.fiz.i sportu</t>
  </si>
  <si>
    <t xml:space="preserve">        600.000</t>
  </si>
  <si>
    <t xml:space="preserve">        200.000</t>
  </si>
  <si>
    <t xml:space="preserve">          4.000</t>
  </si>
  <si>
    <t xml:space="preserve">          2.500</t>
  </si>
  <si>
    <t xml:space="preserve">          20.000</t>
  </si>
  <si>
    <t xml:space="preserve">        30.000</t>
  </si>
  <si>
    <t xml:space="preserve">     100.000</t>
  </si>
  <si>
    <t xml:space="preserve">      100.000</t>
  </si>
  <si>
    <t xml:space="preserve">      960.000</t>
  </si>
  <si>
    <t xml:space="preserve">   2.603.663</t>
  </si>
  <si>
    <t xml:space="preserve">        48.490</t>
  </si>
  <si>
    <t xml:space="preserve">         1.084</t>
  </si>
  <si>
    <t xml:space="preserve">        38.020</t>
  </si>
  <si>
    <t xml:space="preserve">          7.480</t>
  </si>
  <si>
    <t xml:space="preserve">           .500</t>
  </si>
  <si>
    <t xml:space="preserve">           .100</t>
  </si>
  <si>
    <t xml:space="preserve">        41.500</t>
  </si>
  <si>
    <t xml:space="preserve">          8.000</t>
  </si>
  <si>
    <t xml:space="preserve">       21.258</t>
  </si>
  <si>
    <t xml:space="preserve">     152.053</t>
  </si>
  <si>
    <t xml:space="preserve">      152.053</t>
  </si>
  <si>
    <t xml:space="preserve">   2.826.548</t>
  </si>
  <si>
    <t xml:space="preserve"> Ogółem :                   2.826.548</t>
  </si>
  <si>
    <t xml:space="preserve">    2.826.548</t>
  </si>
  <si>
    <t xml:space="preserve">       80.020</t>
  </si>
  <si>
    <t xml:space="preserve">        36.838</t>
  </si>
  <si>
    <t xml:space="preserve">      3.000</t>
  </si>
  <si>
    <t xml:space="preserve">       3.000</t>
  </si>
  <si>
    <t xml:space="preserve">        3.000</t>
  </si>
  <si>
    <t xml:space="preserve">     3.000</t>
  </si>
  <si>
    <t xml:space="preserve">   Ogółem :                 3.000</t>
  </si>
  <si>
    <t xml:space="preserve">     40.900</t>
  </si>
  <si>
    <t xml:space="preserve">  468.883</t>
  </si>
  <si>
    <t xml:space="preserve">  70.000</t>
  </si>
  <si>
    <t xml:space="preserve"> 465.200</t>
  </si>
  <si>
    <t xml:space="preserve">        -</t>
  </si>
  <si>
    <t xml:space="preserve">     44.583</t>
  </si>
  <si>
    <t xml:space="preserve">  401.383</t>
  </si>
  <si>
    <t xml:space="preserve">  30.000</t>
  </si>
  <si>
    <t xml:space="preserve"> 398.200</t>
  </si>
  <si>
    <t xml:space="preserve">    13.500</t>
  </si>
  <si>
    <t xml:space="preserve">   13.000</t>
  </si>
  <si>
    <t xml:space="preserve">    54.000</t>
  </si>
  <si>
    <t xml:space="preserve">  40.000</t>
  </si>
  <si>
    <t xml:space="preserve">   54.000</t>
  </si>
  <si>
    <t xml:space="preserve">       -</t>
  </si>
  <si>
    <t xml:space="preserve">        40.900</t>
  </si>
  <si>
    <t xml:space="preserve"> 468.883</t>
  </si>
  <si>
    <t xml:space="preserve">       44.583</t>
  </si>
  <si>
    <t>Zakład Gospodarki Komunalnej</t>
  </si>
  <si>
    <t>dostarczanie wody</t>
  </si>
  <si>
    <t xml:space="preserve">      30.000</t>
  </si>
  <si>
    <t>gospodarka odpadami</t>
  </si>
  <si>
    <t xml:space="preserve">      40.000</t>
  </si>
  <si>
    <t xml:space="preserve">      70.000</t>
  </si>
  <si>
    <t>Ośrodki Kultury,świetlice</t>
  </si>
  <si>
    <t xml:space="preserve">          100.000</t>
  </si>
  <si>
    <t>Biblioteka</t>
  </si>
  <si>
    <t xml:space="preserve">            28.000</t>
  </si>
  <si>
    <t xml:space="preserve">         128.000</t>
  </si>
  <si>
    <t xml:space="preserve">Organizowanie i rozwój kultury fizycznej </t>
  </si>
  <si>
    <t xml:space="preserve">         9.000</t>
  </si>
  <si>
    <t xml:space="preserve">         j.w.</t>
  </si>
  <si>
    <t xml:space="preserve">       30.000</t>
  </si>
  <si>
    <t xml:space="preserve">        39.000</t>
  </si>
  <si>
    <t>8.500</t>
  </si>
  <si>
    <t>2.500</t>
  </si>
  <si>
    <t>10.000</t>
  </si>
  <si>
    <t>1.000</t>
  </si>
  <si>
    <t>.010</t>
  </si>
  <si>
    <t>Infrastruktura wodociągowa i sanitacyjna</t>
  </si>
  <si>
    <t>.01010</t>
  </si>
  <si>
    <t>Środki na dofinansowanie inwestycji wpływy własne</t>
  </si>
  <si>
    <t>521.895</t>
  </si>
  <si>
    <t>Środki na dofinansowanie inwestycji (ZPORR)</t>
  </si>
  <si>
    <t>2.152.076</t>
  </si>
  <si>
    <t>.01095</t>
  </si>
  <si>
    <t xml:space="preserve">Wpływy na dofinansowanie zadań bieżacych  </t>
  </si>
  <si>
    <t>637.485</t>
  </si>
  <si>
    <t>3.484.957</t>
  </si>
  <si>
    <t>110.782</t>
  </si>
  <si>
    <t>14.356.043</t>
  </si>
  <si>
    <t>Składki na ubezp. Zdrowotne</t>
  </si>
  <si>
    <t>Gosp. Komunalna i ochr. środow.</t>
  </si>
  <si>
    <t>Ekorozwój Ponidzia</t>
  </si>
  <si>
    <t xml:space="preserve"> 2 do uchwały Rady Gminy </t>
  </si>
  <si>
    <t xml:space="preserve">w Nowym Korczynie Nr VI/31/07 </t>
  </si>
  <si>
    <t xml:space="preserve">z dnia 27 lutego 2007r. </t>
  </si>
  <si>
    <t xml:space="preserve">załącznik Nr 2 </t>
  </si>
  <si>
    <t xml:space="preserve">załacznik Nr 3 b </t>
  </si>
  <si>
    <t xml:space="preserve">nr VI/31/07 </t>
  </si>
  <si>
    <t xml:space="preserve"> z dnia 27 lutego 2007 r. </t>
  </si>
  <si>
    <t>Program:ZPORR</t>
  </si>
  <si>
    <t xml:space="preserve">Priorytet:1. rozbudowa  i modernizacja infrastruktury służącej  wzmocnieniu konkurencyjności regionów </t>
  </si>
  <si>
    <t xml:space="preserve">Działanie:3.1 Obszary wiejskie </t>
  </si>
  <si>
    <t xml:space="preserve">Nazwa projektu:Ekorozwój Ponidzia budowa oczyszczalni i kanalizacji </t>
  </si>
  <si>
    <t xml:space="preserve">x010 01010 </t>
  </si>
  <si>
    <t>-</t>
  </si>
  <si>
    <t xml:space="preserve">załacznik nr 4 do uchwały Rady Gminy w Nowym Korczynie </t>
  </si>
  <si>
    <t xml:space="preserve">Nr VI/31/07 z dnia 27 lutego 07 r. </t>
  </si>
  <si>
    <t xml:space="preserve">załącznik Nr 5 do uchwały Rady Gminy </t>
  </si>
  <si>
    <t xml:space="preserve">w Nowym Korczynie Nr VI/31/07 z dnia 27 lutego 07 r. </t>
  </si>
  <si>
    <t xml:space="preserve">załacznik Nr 6 do uchwały Rady Gminy w Nowym Korczynie Nr VI/31/07 z dnia 27 lutego 07 </t>
  </si>
  <si>
    <t xml:space="preserve">1. dostarczanie wody </t>
  </si>
  <si>
    <t xml:space="preserve">2. Działalność usługowa </t>
  </si>
  <si>
    <t xml:space="preserve">3. Gospodarka odpadami </t>
  </si>
  <si>
    <t xml:space="preserve">załącznik Nr 7 </t>
  </si>
  <si>
    <t xml:space="preserve">do uchwały Rady Gminy w Nowym Korczynie Nr VI/31/07 z dnia 27 lutego 07 r. </t>
  </si>
  <si>
    <t xml:space="preserve">załącznik nr 8 do uchwały Rady Gminy w Nowym Korczynie  Nr VI/31/07  z dnia 27 lutego 07 r. </t>
  </si>
  <si>
    <r>
      <t>z</t>
    </r>
    <r>
      <rPr>
        <b/>
        <sz val="8"/>
        <rFont val="Arial CE"/>
        <family val="0"/>
      </rPr>
      <t>ałącznik Nr 9 do uchwały Rady Gminy w Nowym Korczynie nr VI/31 z dnia 27 lutego 07</t>
    </r>
    <r>
      <rPr>
        <b/>
        <sz val="14"/>
        <rFont val="Arial CE"/>
        <family val="2"/>
      </rPr>
      <t xml:space="preserve"> </t>
    </r>
    <r>
      <rPr>
        <b/>
        <sz val="8"/>
        <rFont val="Arial CE"/>
        <family val="0"/>
      </rPr>
      <t>r</t>
    </r>
    <r>
      <rPr>
        <b/>
        <sz val="14"/>
        <rFont val="Arial CE"/>
        <family val="2"/>
      </rPr>
      <t xml:space="preserve">. </t>
    </r>
  </si>
  <si>
    <r>
      <t xml:space="preserve">   </t>
    </r>
    <r>
      <rPr>
        <b/>
        <sz val="8"/>
        <rFont val="Arial CE"/>
        <family val="0"/>
      </rPr>
      <t xml:space="preserve">załącznik nr 10 do uchwały Rady Gminy w Nowym Korczynie </t>
    </r>
  </si>
  <si>
    <t xml:space="preserve">nr VI/31/07  z dnia 27 lutego 07 r. </t>
  </si>
  <si>
    <t>do Uchwały Rady Gminy w Nowym Korczynie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</si>
</sst>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31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0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1" fillId="0" borderId="9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 wrapText="1" indent="1"/>
    </xf>
    <xf numFmtId="0" fontId="20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2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3" xfId="0" applyFont="1" applyBorder="1" applyAlignment="1">
      <alignment vertical="top" wrapText="1"/>
    </xf>
    <xf numFmtId="0" fontId="20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20" fillId="0" borderId="5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20" fillId="0" borderId="0" xfId="18" applyFont="1" applyAlignment="1">
      <alignment horizontal="center"/>
      <protection/>
    </xf>
    <xf numFmtId="0" fontId="10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13" fillId="0" borderId="0" xfId="18" applyFont="1" applyAlignment="1">
      <alignment wrapText="1"/>
      <protection/>
    </xf>
    <xf numFmtId="0" fontId="13" fillId="0" borderId="0" xfId="18" applyFont="1" applyAlignment="1">
      <alignment/>
      <protection/>
    </xf>
    <xf numFmtId="0" fontId="12" fillId="0" borderId="0" xfId="18" applyFont="1" applyAlignment="1">
      <alignment/>
      <protection/>
    </xf>
    <xf numFmtId="0" fontId="13" fillId="0" borderId="3" xfId="18" applyFont="1" applyBorder="1" applyAlignment="1">
      <alignment wrapText="1"/>
      <protection/>
    </xf>
    <xf numFmtId="0" fontId="3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0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left" vertical="center" inden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3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wrapText="1"/>
    </xf>
    <xf numFmtId="0" fontId="17" fillId="0" borderId="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13" xfId="0" applyFont="1" applyBorder="1" applyAlignment="1">
      <alignment wrapText="1"/>
    </xf>
    <xf numFmtId="0" fontId="20" fillId="0" borderId="9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2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44" fontId="17" fillId="0" borderId="9" xfId="21" applyFont="1" applyBorder="1" applyAlignment="1">
      <alignment horizontal="center" vertical="top" wrapText="1"/>
    </xf>
    <xf numFmtId="0" fontId="20" fillId="2" borderId="8" xfId="0" applyFont="1" applyFill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20" fillId="2" borderId="12" xfId="0" applyFont="1" applyFill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 wrapText="1"/>
    </xf>
    <xf numFmtId="3" fontId="17" fillId="0" borderId="17" xfId="0" applyNumberFormat="1" applyFont="1" applyBorder="1" applyAlignment="1">
      <alignment horizontal="center" vertical="center" wrapText="1"/>
    </xf>
    <xf numFmtId="0" fontId="12" fillId="0" borderId="16" xfId="18" applyFont="1" applyBorder="1" applyAlignment="1">
      <alignment horizontal="center"/>
      <protection/>
    </xf>
    <xf numFmtId="0" fontId="12" fillId="0" borderId="12" xfId="18" applyFont="1" applyBorder="1" applyAlignment="1">
      <alignment horizontal="center"/>
      <protection/>
    </xf>
    <xf numFmtId="0" fontId="13" fillId="0" borderId="18" xfId="18" applyFont="1" applyBorder="1" applyAlignment="1">
      <alignment horizontal="center"/>
      <protection/>
    </xf>
    <xf numFmtId="0" fontId="13" fillId="0" borderId="19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27" fillId="0" borderId="0" xfId="0" applyFont="1" applyAlignment="1">
      <alignment horizontal="left" wrapText="1"/>
    </xf>
    <xf numFmtId="0" fontId="13" fillId="0" borderId="11" xfId="18" applyFont="1" applyBorder="1" applyAlignment="1">
      <alignment horizontal="center" vertical="center" wrapText="1"/>
      <protection/>
    </xf>
    <xf numFmtId="0" fontId="13" fillId="0" borderId="5" xfId="18" applyFont="1" applyBorder="1" applyAlignment="1">
      <alignment horizontal="center" vertical="center" wrapText="1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21" xfId="18" applyFont="1" applyBorder="1" applyAlignment="1">
      <alignment horizontal="center"/>
      <protection/>
    </xf>
    <xf numFmtId="0" fontId="12" fillId="0" borderId="22" xfId="18" applyFont="1" applyBorder="1" applyAlignment="1">
      <alignment horizontal="center"/>
      <protection/>
    </xf>
    <xf numFmtId="0" fontId="13" fillId="0" borderId="3" xfId="18" applyFont="1" applyBorder="1" applyAlignment="1">
      <alignment horizontal="center"/>
      <protection/>
    </xf>
    <xf numFmtId="0" fontId="13" fillId="0" borderId="23" xfId="18" applyFont="1" applyBorder="1" applyAlignment="1">
      <alignment horizontal="center"/>
      <protection/>
    </xf>
    <xf numFmtId="0" fontId="13" fillId="0" borderId="24" xfId="18" applyFont="1" applyBorder="1" applyAlignment="1">
      <alignment horizontal="center"/>
      <protection/>
    </xf>
    <xf numFmtId="0" fontId="13" fillId="0" borderId="25" xfId="18" applyFont="1" applyBorder="1" applyAlignment="1">
      <alignment horizontal="center"/>
      <protection/>
    </xf>
    <xf numFmtId="0" fontId="20" fillId="0" borderId="0" xfId="18" applyFont="1" applyAlignment="1">
      <alignment horizont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13" fillId="0" borderId="0" xfId="18" applyFont="1" applyAlignment="1">
      <alignment horizontal="left"/>
      <protection/>
    </xf>
    <xf numFmtId="0" fontId="13" fillId="0" borderId="10" xfId="18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17" fillId="0" borderId="8" xfId="0" applyFont="1" applyBorder="1" applyAlignment="1">
      <alignment horizontal="right" vertical="top" wrapText="1"/>
    </xf>
    <xf numFmtId="0" fontId="17" fillId="0" borderId="11" xfId="0" applyFont="1" applyBorder="1" applyAlignment="1">
      <alignment horizontal="right" vertical="top" wrapText="1"/>
    </xf>
    <xf numFmtId="0" fontId="17" fillId="0" borderId="9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workbookViewId="0" topLeftCell="A25">
      <selection activeCell="E12" sqref="E1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221" t="s">
        <v>69</v>
      </c>
      <c r="C1" s="221"/>
      <c r="D1" s="221"/>
      <c r="E1" s="221"/>
    </row>
    <row r="2" spans="2:4" ht="18">
      <c r="B2" s="3"/>
      <c r="C2" s="3"/>
      <c r="D2" s="3"/>
    </row>
    <row r="3" ht="12.75">
      <c r="E3" s="18" t="s">
        <v>66</v>
      </c>
    </row>
    <row r="4" spans="1:5" s="70" customFormat="1" ht="15" customHeight="1">
      <c r="A4" s="222" t="s">
        <v>2</v>
      </c>
      <c r="B4" s="222" t="s">
        <v>3</v>
      </c>
      <c r="C4" s="222" t="s">
        <v>4</v>
      </c>
      <c r="D4" s="222" t="s">
        <v>5</v>
      </c>
      <c r="E4" s="225" t="s">
        <v>75</v>
      </c>
    </row>
    <row r="5" spans="1:5" s="70" customFormat="1" ht="15" customHeight="1">
      <c r="A5" s="223"/>
      <c r="B5" s="223"/>
      <c r="C5" s="224"/>
      <c r="D5" s="224"/>
      <c r="E5" s="224"/>
    </row>
    <row r="6" spans="1:5" s="70" customFormat="1" ht="15" customHeight="1">
      <c r="A6" s="117"/>
      <c r="B6" s="117"/>
      <c r="C6" s="116"/>
      <c r="D6" s="116"/>
      <c r="E6" s="116"/>
    </row>
    <row r="7" spans="1:5" s="79" customFormat="1" ht="12.7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</row>
    <row r="8" spans="1:5" s="79" customFormat="1" ht="12.75" customHeight="1">
      <c r="A8" s="118" t="s">
        <v>482</v>
      </c>
      <c r="B8" s="118" t="s">
        <v>484</v>
      </c>
      <c r="C8" s="118">
        <v>6290</v>
      </c>
      <c r="D8" s="119" t="s">
        <v>485</v>
      </c>
      <c r="E8" s="118" t="s">
        <v>486</v>
      </c>
    </row>
    <row r="9" spans="1:5" s="79" customFormat="1" ht="12.75" customHeight="1">
      <c r="A9" s="118" t="s">
        <v>482</v>
      </c>
      <c r="B9" s="118" t="s">
        <v>484</v>
      </c>
      <c r="C9" s="118">
        <v>6298</v>
      </c>
      <c r="D9" s="119" t="s">
        <v>487</v>
      </c>
      <c r="E9" s="118" t="s">
        <v>488</v>
      </c>
    </row>
    <row r="10" spans="1:5" s="79" customFormat="1" ht="12.75" customHeight="1">
      <c r="A10" s="118" t="s">
        <v>482</v>
      </c>
      <c r="B10" s="118" t="s">
        <v>489</v>
      </c>
      <c r="C10" s="118">
        <v>2900</v>
      </c>
      <c r="D10" s="119" t="s">
        <v>490</v>
      </c>
      <c r="E10" s="118" t="s">
        <v>480</v>
      </c>
    </row>
    <row r="11" spans="1:5" ht="19.5" customHeight="1">
      <c r="A11" s="25" t="s">
        <v>242</v>
      </c>
      <c r="B11" s="26" t="s">
        <v>243</v>
      </c>
      <c r="C11" s="26" t="s">
        <v>240</v>
      </c>
      <c r="D11" s="26" t="s">
        <v>219</v>
      </c>
      <c r="E11" s="120" t="s">
        <v>220</v>
      </c>
    </row>
    <row r="12" spans="1:5" ht="19.5" customHeight="1">
      <c r="A12" s="27">
        <v>700</v>
      </c>
      <c r="B12" s="28">
        <v>70005</v>
      </c>
      <c r="C12" s="28" t="s">
        <v>241</v>
      </c>
      <c r="D12" s="28" t="s">
        <v>221</v>
      </c>
      <c r="E12" s="121" t="s">
        <v>222</v>
      </c>
    </row>
    <row r="13" spans="1:5" ht="19.5" customHeight="1">
      <c r="A13" s="77">
        <v>700</v>
      </c>
      <c r="B13" s="78">
        <v>70005</v>
      </c>
      <c r="C13" s="78" t="s">
        <v>240</v>
      </c>
      <c r="D13" s="78" t="s">
        <v>219</v>
      </c>
      <c r="E13" s="122" t="s">
        <v>223</v>
      </c>
    </row>
    <row r="14" spans="1:5" ht="19.5" customHeight="1">
      <c r="A14" s="27">
        <v>700</v>
      </c>
      <c r="B14" s="28">
        <v>70005</v>
      </c>
      <c r="C14" s="28" t="s">
        <v>239</v>
      </c>
      <c r="D14" s="28" t="s">
        <v>224</v>
      </c>
      <c r="E14" s="121" t="s">
        <v>220</v>
      </c>
    </row>
    <row r="15" spans="1:5" ht="19.5" customHeight="1">
      <c r="A15" s="77">
        <v>710</v>
      </c>
      <c r="B15" s="78">
        <v>71035</v>
      </c>
      <c r="C15" s="78">
        <v>2020</v>
      </c>
      <c r="D15" s="78" t="s">
        <v>225</v>
      </c>
      <c r="E15" s="122" t="s">
        <v>220</v>
      </c>
    </row>
    <row r="16" spans="1:5" ht="19.5" customHeight="1">
      <c r="A16" s="77">
        <v>750</v>
      </c>
      <c r="B16" s="78">
        <v>75011</v>
      </c>
      <c r="C16" s="78">
        <v>2360</v>
      </c>
      <c r="D16" s="78" t="s">
        <v>229</v>
      </c>
      <c r="E16" s="122" t="s">
        <v>232</v>
      </c>
    </row>
    <row r="17" spans="1:5" ht="19.5" customHeight="1">
      <c r="A17" s="27">
        <v>750</v>
      </c>
      <c r="B17" s="28">
        <v>75011</v>
      </c>
      <c r="C17" s="28">
        <v>2010</v>
      </c>
      <c r="D17" s="28" t="s">
        <v>226</v>
      </c>
      <c r="E17" s="121" t="s">
        <v>227</v>
      </c>
    </row>
    <row r="18" spans="1:5" ht="19.5" customHeight="1">
      <c r="A18" s="77">
        <v>750</v>
      </c>
      <c r="B18" s="78">
        <v>75023</v>
      </c>
      <c r="C18" s="78" t="s">
        <v>238</v>
      </c>
      <c r="D18" s="78" t="s">
        <v>228</v>
      </c>
      <c r="E18" s="122" t="s">
        <v>233</v>
      </c>
    </row>
    <row r="19" spans="1:5" ht="19.5" customHeight="1">
      <c r="A19" s="77">
        <v>751</v>
      </c>
      <c r="B19" s="78">
        <v>75101</v>
      </c>
      <c r="C19" s="78">
        <v>2010</v>
      </c>
      <c r="D19" s="78" t="s">
        <v>230</v>
      </c>
      <c r="E19" s="122" t="s">
        <v>234</v>
      </c>
    </row>
    <row r="20" spans="1:5" ht="19.5" customHeight="1">
      <c r="A20" s="77">
        <v>756</v>
      </c>
      <c r="B20" s="78">
        <v>75601</v>
      </c>
      <c r="C20" s="78" t="s">
        <v>237</v>
      </c>
      <c r="D20" s="78" t="s">
        <v>231</v>
      </c>
      <c r="E20" s="122" t="s">
        <v>235</v>
      </c>
    </row>
    <row r="21" spans="1:5" ht="19.5" customHeight="1">
      <c r="A21" s="77">
        <v>756</v>
      </c>
      <c r="B21" s="78">
        <v>75615</v>
      </c>
      <c r="C21" s="78" t="s">
        <v>236</v>
      </c>
      <c r="D21" s="78" t="s">
        <v>244</v>
      </c>
      <c r="E21" s="122" t="s">
        <v>413</v>
      </c>
    </row>
    <row r="22" spans="1:5" ht="19.5" customHeight="1">
      <c r="A22" s="77">
        <v>756</v>
      </c>
      <c r="B22" s="78">
        <v>75615</v>
      </c>
      <c r="C22" s="78" t="s">
        <v>245</v>
      </c>
      <c r="D22" s="78" t="s">
        <v>246</v>
      </c>
      <c r="E22" s="122" t="s">
        <v>247</v>
      </c>
    </row>
    <row r="23" spans="1:5" ht="19.5" customHeight="1">
      <c r="A23" s="77">
        <v>756</v>
      </c>
      <c r="B23" s="78">
        <v>75615</v>
      </c>
      <c r="C23" s="78" t="s">
        <v>248</v>
      </c>
      <c r="D23" s="78" t="s">
        <v>249</v>
      </c>
      <c r="E23" s="122" t="s">
        <v>250</v>
      </c>
    </row>
    <row r="24" spans="1:5" ht="19.5" customHeight="1">
      <c r="A24" s="77">
        <v>756</v>
      </c>
      <c r="B24" s="78">
        <v>75616</v>
      </c>
      <c r="C24" s="78" t="s">
        <v>236</v>
      </c>
      <c r="D24" s="78" t="s">
        <v>244</v>
      </c>
      <c r="E24" s="122" t="s">
        <v>414</v>
      </c>
    </row>
    <row r="25" spans="1:5" ht="19.5" customHeight="1">
      <c r="A25" s="77">
        <v>756</v>
      </c>
      <c r="B25" s="78">
        <v>75616</v>
      </c>
      <c r="C25" s="78" t="s">
        <v>245</v>
      </c>
      <c r="D25" s="78" t="s">
        <v>246</v>
      </c>
      <c r="E25" s="122" t="s">
        <v>251</v>
      </c>
    </row>
    <row r="26" spans="1:5" ht="19.5" customHeight="1">
      <c r="A26" s="77">
        <v>756</v>
      </c>
      <c r="B26" s="78">
        <v>75616</v>
      </c>
      <c r="C26" s="78" t="s">
        <v>248</v>
      </c>
      <c r="D26" s="78" t="s">
        <v>249</v>
      </c>
      <c r="E26" s="122" t="s">
        <v>252</v>
      </c>
    </row>
    <row r="27" spans="1:5" ht="19.5" customHeight="1">
      <c r="A27" s="77">
        <v>756</v>
      </c>
      <c r="B27" s="78">
        <v>75616</v>
      </c>
      <c r="C27" s="78" t="s">
        <v>253</v>
      </c>
      <c r="D27" s="78" t="s">
        <v>254</v>
      </c>
      <c r="E27" s="122" t="s">
        <v>255</v>
      </c>
    </row>
    <row r="28" spans="1:5" ht="19.5" customHeight="1">
      <c r="A28" s="77">
        <v>756</v>
      </c>
      <c r="B28" s="78">
        <v>75616</v>
      </c>
      <c r="C28" s="78" t="s">
        <v>256</v>
      </c>
      <c r="D28" s="78" t="s">
        <v>257</v>
      </c>
      <c r="E28" s="122" t="s">
        <v>258</v>
      </c>
    </row>
    <row r="29" spans="1:5" ht="19.5" customHeight="1">
      <c r="A29" s="77">
        <v>756</v>
      </c>
      <c r="B29" s="78">
        <v>75616</v>
      </c>
      <c r="C29" s="78" t="s">
        <v>259</v>
      </c>
      <c r="D29" s="78" t="s">
        <v>260</v>
      </c>
      <c r="E29" s="122" t="s">
        <v>261</v>
      </c>
    </row>
    <row r="30" spans="1:5" ht="19.5" customHeight="1">
      <c r="A30" s="77">
        <v>756</v>
      </c>
      <c r="B30" s="78">
        <v>75616</v>
      </c>
      <c r="C30" s="78" t="s">
        <v>262</v>
      </c>
      <c r="D30" s="78" t="s">
        <v>263</v>
      </c>
      <c r="E30" s="122" t="s">
        <v>415</v>
      </c>
    </row>
    <row r="31" spans="1:5" ht="19.5" customHeight="1">
      <c r="A31" s="77">
        <v>756</v>
      </c>
      <c r="B31" s="78">
        <v>75616</v>
      </c>
      <c r="C31" s="78" t="s">
        <v>264</v>
      </c>
      <c r="D31" s="78" t="s">
        <v>265</v>
      </c>
      <c r="E31" s="122" t="s">
        <v>266</v>
      </c>
    </row>
    <row r="32" spans="1:5" ht="19.5" customHeight="1">
      <c r="A32" s="77">
        <v>756</v>
      </c>
      <c r="B32" s="78">
        <v>75616</v>
      </c>
      <c r="C32" s="78" t="s">
        <v>267</v>
      </c>
      <c r="D32" s="78" t="s">
        <v>268</v>
      </c>
      <c r="E32" s="122" t="s">
        <v>416</v>
      </c>
    </row>
    <row r="33" spans="1:5" ht="19.5" customHeight="1">
      <c r="A33" s="77">
        <v>756</v>
      </c>
      <c r="B33" s="78">
        <v>75616</v>
      </c>
      <c r="C33" s="78" t="s">
        <v>270</v>
      </c>
      <c r="D33" s="78" t="s">
        <v>271</v>
      </c>
      <c r="E33" s="122" t="s">
        <v>272</v>
      </c>
    </row>
    <row r="34" spans="1:5" ht="19.5" customHeight="1">
      <c r="A34" s="77">
        <v>756</v>
      </c>
      <c r="B34" s="78">
        <v>75618</v>
      </c>
      <c r="C34" s="78" t="s">
        <v>273</v>
      </c>
      <c r="D34" s="78" t="s">
        <v>274</v>
      </c>
      <c r="E34" s="122" t="s">
        <v>275</v>
      </c>
    </row>
    <row r="35" spans="1:5" ht="19.5" customHeight="1">
      <c r="A35" s="77">
        <v>756</v>
      </c>
      <c r="B35" s="78">
        <v>75618</v>
      </c>
      <c r="C35" s="78" t="s">
        <v>276</v>
      </c>
      <c r="D35" s="78" t="s">
        <v>277</v>
      </c>
      <c r="E35" s="122" t="s">
        <v>278</v>
      </c>
    </row>
    <row r="36" spans="1:5" ht="19.5" customHeight="1">
      <c r="A36" s="77">
        <v>756</v>
      </c>
      <c r="B36" s="78">
        <v>75621</v>
      </c>
      <c r="C36" s="78" t="s">
        <v>279</v>
      </c>
      <c r="D36" s="78" t="s">
        <v>280</v>
      </c>
      <c r="E36" s="122" t="s">
        <v>491</v>
      </c>
    </row>
    <row r="37" spans="1:5" ht="19.5" customHeight="1">
      <c r="A37" s="77">
        <v>756</v>
      </c>
      <c r="B37" s="78">
        <v>75621</v>
      </c>
      <c r="C37" s="78" t="s">
        <v>281</v>
      </c>
      <c r="D37" s="78" t="s">
        <v>282</v>
      </c>
      <c r="E37" s="122" t="s">
        <v>250</v>
      </c>
    </row>
    <row r="38" spans="1:5" ht="19.5" customHeight="1">
      <c r="A38" s="77">
        <v>758</v>
      </c>
      <c r="B38" s="78">
        <v>75801</v>
      </c>
      <c r="C38" s="78">
        <v>2920</v>
      </c>
      <c r="D38" s="78" t="s">
        <v>283</v>
      </c>
      <c r="E38" s="122" t="s">
        <v>492</v>
      </c>
    </row>
    <row r="39" spans="1:5" ht="19.5" customHeight="1">
      <c r="A39" s="77">
        <v>758</v>
      </c>
      <c r="B39" s="78">
        <v>75807</v>
      </c>
      <c r="C39" s="78">
        <v>2920</v>
      </c>
      <c r="D39" s="78" t="s">
        <v>284</v>
      </c>
      <c r="E39" s="122" t="s">
        <v>285</v>
      </c>
    </row>
    <row r="40" spans="1:5" ht="19.5" customHeight="1">
      <c r="A40" s="77">
        <v>758</v>
      </c>
      <c r="B40" s="78">
        <v>75814</v>
      </c>
      <c r="C40" s="78" t="s">
        <v>286</v>
      </c>
      <c r="D40" s="78" t="s">
        <v>287</v>
      </c>
      <c r="E40" s="122" t="s">
        <v>269</v>
      </c>
    </row>
    <row r="41" spans="1:5" ht="19.5" customHeight="1">
      <c r="A41" s="77">
        <v>758</v>
      </c>
      <c r="B41" s="78">
        <v>75831</v>
      </c>
      <c r="C41" s="78">
        <v>2920</v>
      </c>
      <c r="D41" s="78" t="s">
        <v>288</v>
      </c>
      <c r="E41" s="122" t="s">
        <v>493</v>
      </c>
    </row>
    <row r="42" spans="1:5" ht="19.5" customHeight="1">
      <c r="A42" s="77">
        <v>801</v>
      </c>
      <c r="B42" s="78">
        <v>80101</v>
      </c>
      <c r="C42" s="78" t="s">
        <v>240</v>
      </c>
      <c r="D42" s="78" t="s">
        <v>219</v>
      </c>
      <c r="E42" s="122" t="s">
        <v>417</v>
      </c>
    </row>
    <row r="43" spans="1:5" ht="19.5" customHeight="1">
      <c r="A43" s="77">
        <v>852</v>
      </c>
      <c r="B43" s="78">
        <v>85212</v>
      </c>
      <c r="C43" s="78">
        <v>2010</v>
      </c>
      <c r="D43" s="78" t="s">
        <v>230</v>
      </c>
      <c r="E43" s="122" t="s">
        <v>289</v>
      </c>
    </row>
    <row r="44" spans="1:5" ht="19.5" customHeight="1">
      <c r="A44" s="77">
        <v>852</v>
      </c>
      <c r="B44" s="78">
        <v>85213</v>
      </c>
      <c r="C44" s="78">
        <v>2010</v>
      </c>
      <c r="D44" s="78" t="s">
        <v>230</v>
      </c>
      <c r="E44" s="122" t="s">
        <v>290</v>
      </c>
    </row>
    <row r="45" spans="1:5" ht="19.5" customHeight="1">
      <c r="A45" s="77">
        <v>852</v>
      </c>
      <c r="B45" s="78">
        <v>85214</v>
      </c>
      <c r="C45" s="78">
        <v>2010</v>
      </c>
      <c r="D45" s="78" t="s">
        <v>230</v>
      </c>
      <c r="E45" s="122" t="s">
        <v>291</v>
      </c>
    </row>
    <row r="46" spans="1:5" ht="19.5" customHeight="1">
      <c r="A46" s="77">
        <v>852</v>
      </c>
      <c r="B46" s="78">
        <v>85214</v>
      </c>
      <c r="C46" s="78">
        <v>2030</v>
      </c>
      <c r="D46" s="78" t="s">
        <v>292</v>
      </c>
      <c r="E46" s="122" t="s">
        <v>293</v>
      </c>
    </row>
    <row r="47" spans="1:5" ht="19.5" customHeight="1">
      <c r="A47" s="77">
        <v>852</v>
      </c>
      <c r="B47" s="78">
        <v>85219</v>
      </c>
      <c r="C47" s="78">
        <v>2030</v>
      </c>
      <c r="D47" s="78" t="s">
        <v>292</v>
      </c>
      <c r="E47" s="122" t="s">
        <v>294</v>
      </c>
    </row>
    <row r="48" spans="1:5" ht="19.5" customHeight="1">
      <c r="A48" s="77">
        <v>852</v>
      </c>
      <c r="B48" s="78">
        <v>85228</v>
      </c>
      <c r="C48" s="78" t="s">
        <v>295</v>
      </c>
      <c r="D48" s="78" t="s">
        <v>296</v>
      </c>
      <c r="E48" s="122" t="s">
        <v>297</v>
      </c>
    </row>
    <row r="49" spans="1:5" ht="19.5" customHeight="1">
      <c r="A49" s="77">
        <v>852</v>
      </c>
      <c r="B49" s="78">
        <v>85295</v>
      </c>
      <c r="C49" s="78">
        <v>2030</v>
      </c>
      <c r="D49" s="78" t="s">
        <v>292</v>
      </c>
      <c r="E49" s="122" t="s">
        <v>298</v>
      </c>
    </row>
    <row r="50" spans="1:5" ht="19.5" customHeight="1">
      <c r="A50" s="77">
        <v>854</v>
      </c>
      <c r="B50" s="78">
        <v>85401</v>
      </c>
      <c r="C50" s="78" t="s">
        <v>295</v>
      </c>
      <c r="D50" s="78" t="s">
        <v>296</v>
      </c>
      <c r="E50" s="122" t="s">
        <v>418</v>
      </c>
    </row>
    <row r="51" spans="1:5" s="96" customFormat="1" ht="19.5" customHeight="1">
      <c r="A51" s="218" t="s">
        <v>161</v>
      </c>
      <c r="B51" s="219"/>
      <c r="C51" s="219"/>
      <c r="D51" s="220"/>
      <c r="E51" s="123" t="s">
        <v>494</v>
      </c>
    </row>
    <row r="52" spans="2:5" ht="12.75">
      <c r="B52" s="2"/>
      <c r="C52" s="2"/>
      <c r="D52" s="2"/>
      <c r="E52" s="92"/>
    </row>
    <row r="53" spans="2:5" ht="12.75">
      <c r="B53" s="2"/>
      <c r="C53" s="2"/>
      <c r="D53" s="2"/>
      <c r="E53" s="2"/>
    </row>
    <row r="54" spans="2:5" ht="12.75">
      <c r="B54" s="9"/>
      <c r="C54" s="2"/>
      <c r="D54" s="2"/>
      <c r="E54" s="2"/>
    </row>
    <row r="55" spans="2:5" ht="12.75">
      <c r="B55" s="2"/>
      <c r="C55" s="2"/>
      <c r="D55" s="2"/>
      <c r="E55" s="2"/>
    </row>
    <row r="56" spans="2:5" ht="12.75">
      <c r="B56" s="2"/>
      <c r="C56" s="2"/>
      <c r="D56" s="2"/>
      <c r="E56" s="2"/>
    </row>
    <row r="57" spans="2:5" ht="12.75">
      <c r="B57" s="2"/>
      <c r="C57" s="2"/>
      <c r="D57" s="2"/>
      <c r="E57" s="2"/>
    </row>
    <row r="58" spans="2:5" ht="12.75">
      <c r="B58" s="2"/>
      <c r="C58" s="2"/>
      <c r="D58" s="2"/>
      <c r="E58" s="2"/>
    </row>
    <row r="59" spans="2:5" ht="12.75">
      <c r="B59" s="2"/>
      <c r="C59" s="2"/>
      <c r="D59" s="2"/>
      <c r="E59" s="2"/>
    </row>
    <row r="60" spans="2:5" ht="12.75">
      <c r="B60" s="2"/>
      <c r="C60" s="2"/>
      <c r="D60" s="2"/>
      <c r="E60" s="2"/>
    </row>
    <row r="61" spans="2:5" ht="12.75">
      <c r="B61" s="2"/>
      <c r="C61" s="2"/>
      <c r="D61" s="2"/>
      <c r="E61" s="2"/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2:5" ht="12.75">
      <c r="B68" s="2"/>
      <c r="C68" s="2"/>
      <c r="D68" s="2"/>
      <c r="E68" s="2"/>
    </row>
    <row r="69" spans="2:5" ht="12.75">
      <c r="B69" s="2"/>
      <c r="C69" s="2"/>
      <c r="D69" s="2"/>
      <c r="E69" s="2"/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</sheetData>
  <mergeCells count="7">
    <mergeCell ref="A51:D51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G19" sqref="G19"/>
    </sheetView>
  </sheetViews>
  <sheetFormatPr defaultColWidth="9.00390625" defaultRowHeight="12.75"/>
  <cols>
    <col min="1" max="1" width="4.75390625" style="0" customWidth="1"/>
    <col min="2" max="2" width="23.75390625" style="0" customWidth="1"/>
    <col min="3" max="3" width="8.12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255" t="s">
        <v>73</v>
      </c>
      <c r="B1" s="255"/>
      <c r="C1" s="255"/>
      <c r="D1" s="255"/>
      <c r="E1" s="255"/>
      <c r="F1" s="255"/>
      <c r="G1" s="255"/>
      <c r="H1" s="255"/>
      <c r="I1" s="255"/>
    </row>
    <row r="2" spans="1:9" ht="16.5">
      <c r="A2" s="255" t="s">
        <v>176</v>
      </c>
      <c r="B2" s="255"/>
      <c r="C2" s="255"/>
      <c r="D2" s="255"/>
      <c r="E2" s="255"/>
      <c r="F2" s="255"/>
      <c r="G2" s="255"/>
      <c r="H2" s="255"/>
      <c r="I2" s="255"/>
    </row>
    <row r="3" spans="1:9" s="135" customFormat="1" ht="16.5">
      <c r="A3" s="129"/>
      <c r="B3" s="129"/>
      <c r="C3" s="129"/>
      <c r="D3" s="129"/>
      <c r="E3" s="129"/>
      <c r="F3" s="152" t="s">
        <v>515</v>
      </c>
      <c r="G3" s="129"/>
      <c r="H3" s="129"/>
      <c r="I3" s="129"/>
    </row>
    <row r="4" spans="1:9" ht="16.5">
      <c r="A4" s="129"/>
      <c r="B4" s="129"/>
      <c r="C4" s="129"/>
      <c r="D4" s="129"/>
      <c r="E4" s="129"/>
      <c r="F4" s="129"/>
      <c r="G4" s="129"/>
      <c r="H4" s="129"/>
      <c r="I4" s="129"/>
    </row>
    <row r="5" spans="1:9" s="134" customFormat="1" ht="12.75">
      <c r="A5" s="133"/>
      <c r="B5" s="133"/>
      <c r="C5" s="133"/>
      <c r="D5" s="133"/>
      <c r="E5" s="133"/>
      <c r="F5" s="133"/>
      <c r="G5" s="133"/>
      <c r="H5" s="133"/>
      <c r="I5" s="143" t="s">
        <v>47</v>
      </c>
    </row>
    <row r="6" spans="1:9" ht="15" customHeight="1">
      <c r="A6" s="242" t="s">
        <v>74</v>
      </c>
      <c r="B6" s="242" t="s">
        <v>0</v>
      </c>
      <c r="C6" s="240" t="s">
        <v>2</v>
      </c>
      <c r="D6" s="240" t="s">
        <v>80</v>
      </c>
      <c r="E6" s="240" t="s">
        <v>102</v>
      </c>
      <c r="F6" s="240"/>
      <c r="G6" s="240" t="s">
        <v>9</v>
      </c>
      <c r="H6" s="240"/>
      <c r="I6" s="240" t="s">
        <v>82</v>
      </c>
    </row>
    <row r="7" spans="1:9" ht="15" customHeight="1">
      <c r="A7" s="242"/>
      <c r="B7" s="242"/>
      <c r="C7" s="240"/>
      <c r="D7" s="240"/>
      <c r="E7" s="240" t="s">
        <v>7</v>
      </c>
      <c r="F7" s="240" t="s">
        <v>177</v>
      </c>
      <c r="G7" s="240" t="s">
        <v>7</v>
      </c>
      <c r="H7" s="240" t="s">
        <v>81</v>
      </c>
      <c r="I7" s="240"/>
    </row>
    <row r="8" spans="1:9" ht="15" customHeight="1">
      <c r="A8" s="242"/>
      <c r="B8" s="242"/>
      <c r="C8" s="240"/>
      <c r="D8" s="240"/>
      <c r="E8" s="240"/>
      <c r="F8" s="240"/>
      <c r="G8" s="240"/>
      <c r="H8" s="240"/>
      <c r="I8" s="240"/>
    </row>
    <row r="9" spans="1:9" ht="15" customHeight="1">
      <c r="A9" s="242"/>
      <c r="B9" s="242"/>
      <c r="C9" s="240"/>
      <c r="D9" s="240"/>
      <c r="E9" s="240"/>
      <c r="F9" s="240"/>
      <c r="G9" s="240"/>
      <c r="H9" s="240"/>
      <c r="I9" s="240"/>
    </row>
    <row r="10" spans="1:9" ht="7.5" customHeigh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</row>
    <row r="11" spans="1:9" ht="21.75" customHeight="1">
      <c r="A11" s="44" t="s">
        <v>11</v>
      </c>
      <c r="B11" s="153" t="s">
        <v>12</v>
      </c>
      <c r="C11" s="26"/>
      <c r="D11" s="26" t="s">
        <v>444</v>
      </c>
      <c r="E11" s="26" t="s">
        <v>445</v>
      </c>
      <c r="F11" s="26" t="s">
        <v>446</v>
      </c>
      <c r="G11" s="26" t="s">
        <v>447</v>
      </c>
      <c r="H11" s="26" t="s">
        <v>448</v>
      </c>
      <c r="I11" s="26" t="s">
        <v>449</v>
      </c>
    </row>
    <row r="12" spans="1:9" ht="21.75" customHeight="1">
      <c r="A12" s="45"/>
      <c r="B12" s="154" t="s">
        <v>6</v>
      </c>
      <c r="C12" s="46"/>
      <c r="D12" s="28" t="s">
        <v>27</v>
      </c>
      <c r="E12" s="28"/>
      <c r="F12" s="28"/>
      <c r="G12" s="28"/>
      <c r="H12" s="28"/>
      <c r="I12" s="28"/>
    </row>
    <row r="13" spans="1:9" s="134" customFormat="1" ht="31.5" customHeight="1">
      <c r="A13" s="155"/>
      <c r="B13" s="156" t="s">
        <v>516</v>
      </c>
      <c r="C13" s="64">
        <v>400</v>
      </c>
      <c r="D13" s="64"/>
      <c r="E13" s="64" t="s">
        <v>450</v>
      </c>
      <c r="F13" s="64" t="s">
        <v>451</v>
      </c>
      <c r="G13" s="64" t="s">
        <v>452</v>
      </c>
      <c r="H13" s="64"/>
      <c r="I13" s="64"/>
    </row>
    <row r="14" spans="1:9" ht="21.75" customHeight="1">
      <c r="A14" s="45"/>
      <c r="B14" s="28" t="s">
        <v>517</v>
      </c>
      <c r="C14" s="28">
        <v>710</v>
      </c>
      <c r="D14" s="28"/>
      <c r="E14" s="28" t="s">
        <v>453</v>
      </c>
      <c r="F14" s="28"/>
      <c r="G14" s="28" t="s">
        <v>454</v>
      </c>
      <c r="H14" s="28"/>
      <c r="I14" s="28"/>
    </row>
    <row r="15" spans="1:9" ht="21.75" customHeight="1">
      <c r="A15" s="45"/>
      <c r="B15" s="28" t="s">
        <v>518</v>
      </c>
      <c r="C15" s="28">
        <v>900</v>
      </c>
      <c r="D15" s="28"/>
      <c r="E15" s="28" t="s">
        <v>455</v>
      </c>
      <c r="F15" s="28" t="s">
        <v>456</v>
      </c>
      <c r="G15" s="28" t="s">
        <v>457</v>
      </c>
      <c r="H15" s="28"/>
      <c r="I15" s="28"/>
    </row>
    <row r="16" spans="1:9" s="96" customFormat="1" ht="21.75" customHeight="1">
      <c r="A16" s="254" t="s">
        <v>178</v>
      </c>
      <c r="B16" s="254"/>
      <c r="C16" s="98"/>
      <c r="D16" s="97" t="s">
        <v>459</v>
      </c>
      <c r="E16" s="97" t="s">
        <v>460</v>
      </c>
      <c r="F16" s="97" t="s">
        <v>446</v>
      </c>
      <c r="G16" s="97" t="s">
        <v>447</v>
      </c>
      <c r="H16" s="97" t="s">
        <v>458</v>
      </c>
      <c r="I16" s="97" t="s">
        <v>461</v>
      </c>
    </row>
    <row r="17" ht="4.5" customHeight="1"/>
  </sheetData>
  <mergeCells count="14">
    <mergeCell ref="A1:I1"/>
    <mergeCell ref="A2:I2"/>
    <mergeCell ref="A6:A9"/>
    <mergeCell ref="B6:B9"/>
    <mergeCell ref="D6:D9"/>
    <mergeCell ref="E7:E9"/>
    <mergeCell ref="F7:F9"/>
    <mergeCell ref="G7:G9"/>
    <mergeCell ref="H7:H9"/>
    <mergeCell ref="I6:I9"/>
    <mergeCell ref="A16:B16"/>
    <mergeCell ref="E6:F6"/>
    <mergeCell ref="G6:H6"/>
    <mergeCell ref="C6:C9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F17" sqref="F17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48" t="s">
        <v>106</v>
      </c>
      <c r="B1" s="248"/>
      <c r="C1" s="248"/>
      <c r="D1" s="248"/>
      <c r="E1" s="248"/>
      <c r="F1" s="248"/>
    </row>
    <row r="2" spans="4:6" s="135" customFormat="1" ht="19.5" customHeight="1">
      <c r="D2" s="8"/>
      <c r="E2" s="152" t="s">
        <v>519</v>
      </c>
      <c r="F2" s="8"/>
    </row>
    <row r="3" spans="4:6" s="134" customFormat="1" ht="36.75" customHeight="1">
      <c r="D3" s="147"/>
      <c r="E3" s="148" t="s">
        <v>520</v>
      </c>
      <c r="F3" s="157" t="s">
        <v>47</v>
      </c>
    </row>
    <row r="4" spans="4:6" s="134" customFormat="1" ht="25.5" customHeight="1">
      <c r="D4" s="133"/>
      <c r="E4" s="133"/>
      <c r="F4" s="157"/>
    </row>
    <row r="5" spans="1:6" ht="19.5" customHeight="1">
      <c r="A5" s="242" t="s">
        <v>74</v>
      </c>
      <c r="B5" s="242" t="s">
        <v>2</v>
      </c>
      <c r="C5" s="242" t="s">
        <v>3</v>
      </c>
      <c r="D5" s="240" t="s">
        <v>103</v>
      </c>
      <c r="E5" s="240" t="s">
        <v>105</v>
      </c>
      <c r="F5" s="240" t="s">
        <v>48</v>
      </c>
    </row>
    <row r="6" spans="1:6" ht="19.5" customHeight="1">
      <c r="A6" s="242"/>
      <c r="B6" s="242"/>
      <c r="C6" s="242"/>
      <c r="D6" s="240"/>
      <c r="E6" s="240"/>
      <c r="F6" s="240"/>
    </row>
    <row r="7" spans="1:6" ht="19.5" customHeight="1">
      <c r="A7" s="242"/>
      <c r="B7" s="242"/>
      <c r="C7" s="242"/>
      <c r="D7" s="240"/>
      <c r="E7" s="240"/>
      <c r="F7" s="240"/>
    </row>
    <row r="8" spans="1:6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</row>
    <row r="9" spans="1:6" ht="30" customHeight="1">
      <c r="A9" s="47" t="s">
        <v>13</v>
      </c>
      <c r="B9" s="47">
        <v>400</v>
      </c>
      <c r="C9" s="47">
        <v>40002</v>
      </c>
      <c r="D9" s="47" t="s">
        <v>462</v>
      </c>
      <c r="E9" s="47" t="s">
        <v>463</v>
      </c>
      <c r="F9" s="47" t="s">
        <v>464</v>
      </c>
    </row>
    <row r="10" spans="1:6" ht="30" customHeight="1">
      <c r="A10" s="48" t="s">
        <v>14</v>
      </c>
      <c r="B10" s="48">
        <v>900</v>
      </c>
      <c r="C10" s="48">
        <v>90002</v>
      </c>
      <c r="D10" s="48" t="s">
        <v>462</v>
      </c>
      <c r="E10" s="48" t="s">
        <v>465</v>
      </c>
      <c r="F10" s="48" t="s">
        <v>466</v>
      </c>
    </row>
    <row r="11" spans="1:6" s="2" customFormat="1" ht="30" customHeight="1">
      <c r="A11" s="256" t="s">
        <v>178</v>
      </c>
      <c r="B11" s="257"/>
      <c r="C11" s="257"/>
      <c r="D11" s="258"/>
      <c r="E11" s="36"/>
      <c r="F11" s="97" t="s">
        <v>467</v>
      </c>
    </row>
  </sheetData>
  <mergeCells count="8">
    <mergeCell ref="A11:D11"/>
    <mergeCell ref="A1:F1"/>
    <mergeCell ref="F5:F7"/>
    <mergeCell ref="D5:D7"/>
    <mergeCell ref="E5:E7"/>
    <mergeCell ref="A5:A7"/>
    <mergeCell ref="B5:B7"/>
    <mergeCell ref="C5:C7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C12" sqref="C12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16384" width="9.125" style="2" customWidth="1"/>
  </cols>
  <sheetData>
    <row r="1" spans="1:5" ht="19.5" customHeight="1">
      <c r="A1" s="259" t="s">
        <v>72</v>
      </c>
      <c r="B1" s="259"/>
      <c r="C1" s="259"/>
      <c r="D1" s="259"/>
      <c r="E1" s="259"/>
    </row>
    <row r="2" spans="1:5" s="133" customFormat="1" ht="26.25" customHeight="1">
      <c r="A2" s="158"/>
      <c r="B2" s="158"/>
      <c r="C2" s="158"/>
      <c r="D2" s="142" t="s">
        <v>521</v>
      </c>
      <c r="E2" s="142"/>
    </row>
    <row r="3" spans="1:5" ht="19.5" customHeight="1">
      <c r="A3" s="159"/>
      <c r="B3" s="159"/>
      <c r="C3" s="159"/>
      <c r="D3" s="159"/>
      <c r="E3" s="12" t="s">
        <v>47</v>
      </c>
    </row>
    <row r="4" spans="1:5" ht="19.5" customHeight="1">
      <c r="A4" s="160" t="s">
        <v>74</v>
      </c>
      <c r="B4" s="160" t="s">
        <v>2</v>
      </c>
      <c r="C4" s="160" t="s">
        <v>3</v>
      </c>
      <c r="D4" s="160" t="s">
        <v>51</v>
      </c>
      <c r="E4" s="160" t="s">
        <v>50</v>
      </c>
    </row>
    <row r="5" spans="1:5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</row>
    <row r="6" spans="1:5" ht="30" customHeight="1">
      <c r="A6" s="38" t="s">
        <v>13</v>
      </c>
      <c r="B6" s="38">
        <v>921</v>
      </c>
      <c r="C6" s="38">
        <v>92109</v>
      </c>
      <c r="D6" s="38" t="s">
        <v>468</v>
      </c>
      <c r="E6" s="38" t="s">
        <v>469</v>
      </c>
    </row>
    <row r="7" spans="1:5" ht="30" customHeight="1">
      <c r="A7" s="40" t="s">
        <v>14</v>
      </c>
      <c r="B7" s="40">
        <v>921</v>
      </c>
      <c r="C7" s="40">
        <v>92116</v>
      </c>
      <c r="D7" s="40" t="s">
        <v>470</v>
      </c>
      <c r="E7" s="40" t="s">
        <v>471</v>
      </c>
    </row>
    <row r="8" spans="1:5" ht="30" customHeight="1">
      <c r="A8" s="256" t="s">
        <v>178</v>
      </c>
      <c r="B8" s="257"/>
      <c r="C8" s="257"/>
      <c r="D8" s="258"/>
      <c r="E8" s="97" t="s">
        <v>472</v>
      </c>
    </row>
  </sheetData>
  <mergeCells count="2">
    <mergeCell ref="A1:E1"/>
    <mergeCell ref="A8:D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8" sqref="A8:D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249" t="s">
        <v>179</v>
      </c>
      <c r="B1" s="249"/>
      <c r="C1" s="249"/>
      <c r="D1" s="249"/>
      <c r="E1" s="249"/>
    </row>
    <row r="2" spans="4:5" s="134" customFormat="1" ht="38.25" customHeight="1">
      <c r="D2" s="16" t="s">
        <v>522</v>
      </c>
      <c r="E2" s="16"/>
    </row>
    <row r="3" spans="4:5" ht="69.75" customHeight="1">
      <c r="D3" s="2"/>
      <c r="E3" s="12" t="s">
        <v>47</v>
      </c>
    </row>
    <row r="4" spans="1:5" ht="19.5" customHeight="1">
      <c r="A4" s="19" t="s">
        <v>74</v>
      </c>
      <c r="B4" s="19" t="s">
        <v>2</v>
      </c>
      <c r="C4" s="19" t="s">
        <v>3</v>
      </c>
      <c r="D4" s="19" t="s">
        <v>49</v>
      </c>
      <c r="E4" s="19" t="s">
        <v>50</v>
      </c>
    </row>
    <row r="5" spans="1:5" s="105" customFormat="1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</row>
    <row r="6" spans="1:5" ht="30" customHeight="1">
      <c r="A6" s="47" t="s">
        <v>13</v>
      </c>
      <c r="B6" s="47">
        <v>851</v>
      </c>
      <c r="C6" s="47">
        <v>85154</v>
      </c>
      <c r="D6" s="47" t="s">
        <v>473</v>
      </c>
      <c r="E6" s="47" t="s">
        <v>474</v>
      </c>
    </row>
    <row r="7" spans="1:5" ht="30" customHeight="1">
      <c r="A7" s="48" t="s">
        <v>14</v>
      </c>
      <c r="B7" s="48">
        <v>926</v>
      </c>
      <c r="C7" s="48">
        <v>92605</v>
      </c>
      <c r="D7" s="48" t="s">
        <v>475</v>
      </c>
      <c r="E7" s="48" t="s">
        <v>476</v>
      </c>
    </row>
    <row r="8" spans="1:5" ht="30" customHeight="1">
      <c r="A8" s="256" t="s">
        <v>178</v>
      </c>
      <c r="B8" s="257"/>
      <c r="C8" s="257"/>
      <c r="D8" s="258"/>
      <c r="E8" s="97" t="s">
        <v>477</v>
      </c>
    </row>
  </sheetData>
  <mergeCells count="2">
    <mergeCell ref="A1:E1"/>
    <mergeCell ref="A8:D8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B4" sqref="B4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29" t="s">
        <v>44</v>
      </c>
      <c r="B1" s="229"/>
      <c r="C1" s="229"/>
      <c r="D1" s="8"/>
      <c r="E1" s="8"/>
      <c r="F1" s="8"/>
      <c r="G1" s="8"/>
      <c r="H1" s="8"/>
      <c r="I1" s="8"/>
      <c r="J1" s="8"/>
    </row>
    <row r="2" spans="1:7" ht="19.5" customHeight="1">
      <c r="A2" s="229" t="s">
        <v>52</v>
      </c>
      <c r="B2" s="229"/>
      <c r="C2" s="229"/>
      <c r="D2" s="8"/>
      <c r="E2" s="8"/>
      <c r="F2" s="8"/>
      <c r="G2" s="8"/>
    </row>
    <row r="3" spans="1:7" s="133" customFormat="1" ht="19.5" customHeight="1">
      <c r="A3" s="163"/>
      <c r="B3" s="163" t="s">
        <v>523</v>
      </c>
      <c r="C3" s="16"/>
      <c r="D3" s="16"/>
      <c r="E3" s="16"/>
      <c r="F3" s="16"/>
      <c r="G3" s="16"/>
    </row>
    <row r="4" s="161" customFormat="1" ht="12.75">
      <c r="B4" s="162" t="s">
        <v>524</v>
      </c>
    </row>
    <row r="5" ht="12.75">
      <c r="C5" s="12" t="s">
        <v>47</v>
      </c>
    </row>
    <row r="6" spans="1:10" ht="19.5" customHeight="1">
      <c r="A6" s="19" t="s">
        <v>74</v>
      </c>
      <c r="B6" s="19" t="s">
        <v>0</v>
      </c>
      <c r="C6" s="19" t="s">
        <v>68</v>
      </c>
      <c r="D6" s="10"/>
      <c r="E6" s="10"/>
      <c r="F6" s="10"/>
      <c r="G6" s="10"/>
      <c r="H6" s="10"/>
      <c r="I6" s="11"/>
      <c r="J6" s="11"/>
    </row>
    <row r="7" spans="1:10" ht="19.5" customHeight="1">
      <c r="A7" s="34" t="s">
        <v>11</v>
      </c>
      <c r="B7" s="49" t="s">
        <v>80</v>
      </c>
      <c r="C7" s="34" t="s">
        <v>478</v>
      </c>
      <c r="D7" s="10"/>
      <c r="E7" s="10"/>
      <c r="F7" s="10"/>
      <c r="G7" s="10"/>
      <c r="H7" s="10"/>
      <c r="I7" s="11"/>
      <c r="J7" s="11"/>
    </row>
    <row r="8" spans="1:10" ht="19.5" customHeight="1">
      <c r="A8" s="34" t="s">
        <v>16</v>
      </c>
      <c r="B8" s="49" t="s">
        <v>10</v>
      </c>
      <c r="C8" s="34" t="s">
        <v>479</v>
      </c>
      <c r="D8" s="10"/>
      <c r="E8" s="10"/>
      <c r="F8" s="10"/>
      <c r="G8" s="10"/>
      <c r="H8" s="10"/>
      <c r="I8" s="11"/>
      <c r="J8" s="11"/>
    </row>
    <row r="9" spans="1:10" ht="19.5" customHeight="1">
      <c r="A9" s="50" t="s">
        <v>13</v>
      </c>
      <c r="B9" s="51"/>
      <c r="C9" s="50"/>
      <c r="D9" s="10"/>
      <c r="E9" s="10"/>
      <c r="F9" s="10"/>
      <c r="G9" s="10"/>
      <c r="H9" s="10"/>
      <c r="I9" s="11"/>
      <c r="J9" s="11"/>
    </row>
    <row r="10" spans="1:10" ht="19.5" customHeight="1">
      <c r="A10" s="39" t="s">
        <v>14</v>
      </c>
      <c r="B10" s="52"/>
      <c r="C10" s="39"/>
      <c r="D10" s="10"/>
      <c r="E10" s="10"/>
      <c r="F10" s="10"/>
      <c r="G10" s="10"/>
      <c r="H10" s="10"/>
      <c r="I10" s="11"/>
      <c r="J10" s="11"/>
    </row>
    <row r="11" spans="1:10" ht="19.5" customHeight="1">
      <c r="A11" s="42" t="s">
        <v>15</v>
      </c>
      <c r="B11" s="53"/>
      <c r="C11" s="4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17</v>
      </c>
      <c r="B12" s="49" t="s">
        <v>9</v>
      </c>
      <c r="C12" s="34" t="s">
        <v>480</v>
      </c>
      <c r="D12" s="10"/>
      <c r="E12" s="10"/>
      <c r="F12" s="10"/>
      <c r="G12" s="10"/>
      <c r="H12" s="10"/>
      <c r="I12" s="11"/>
      <c r="J12" s="11"/>
    </row>
    <row r="13" spans="1:10" ht="19.5" customHeight="1">
      <c r="A13" s="37" t="s">
        <v>13</v>
      </c>
      <c r="B13" s="54" t="s">
        <v>42</v>
      </c>
      <c r="C13" s="37" t="s">
        <v>480</v>
      </c>
      <c r="D13" s="10"/>
      <c r="E13" s="10"/>
      <c r="F13" s="10"/>
      <c r="G13" s="10"/>
      <c r="H13" s="10"/>
      <c r="I13" s="11"/>
      <c r="J13" s="11"/>
    </row>
    <row r="14" spans="1:10" ht="15" customHeight="1">
      <c r="A14" s="39"/>
      <c r="B14" s="52"/>
      <c r="C14" s="39"/>
      <c r="D14" s="10"/>
      <c r="E14" s="10"/>
      <c r="F14" s="10"/>
      <c r="G14" s="10"/>
      <c r="H14" s="10"/>
      <c r="I14" s="11"/>
      <c r="J14" s="11"/>
    </row>
    <row r="15" spans="1:10" ht="15" customHeight="1">
      <c r="A15" s="39"/>
      <c r="B15" s="52"/>
      <c r="C15" s="39"/>
      <c r="D15" s="10"/>
      <c r="E15" s="10"/>
      <c r="F15" s="10"/>
      <c r="G15" s="10"/>
      <c r="H15" s="10"/>
      <c r="I15" s="11"/>
      <c r="J15" s="11"/>
    </row>
    <row r="16" spans="1:10" ht="19.5" customHeight="1">
      <c r="A16" s="39" t="s">
        <v>14</v>
      </c>
      <c r="B16" s="52" t="s">
        <v>45</v>
      </c>
      <c r="C16" s="39"/>
      <c r="D16" s="10"/>
      <c r="E16" s="10"/>
      <c r="F16" s="10"/>
      <c r="G16" s="10"/>
      <c r="H16" s="10"/>
      <c r="I16" s="11"/>
      <c r="J16" s="11"/>
    </row>
    <row r="17" spans="1:10" ht="15">
      <c r="A17" s="39"/>
      <c r="B17" s="55"/>
      <c r="C17" s="39"/>
      <c r="D17" s="10"/>
      <c r="E17" s="10"/>
      <c r="F17" s="10"/>
      <c r="G17" s="10"/>
      <c r="H17" s="10"/>
      <c r="I17" s="11"/>
      <c r="J17" s="11"/>
    </row>
    <row r="18" spans="1:10" ht="15" customHeight="1">
      <c r="A18" s="42"/>
      <c r="B18" s="56"/>
      <c r="C18" s="42"/>
      <c r="D18" s="10"/>
      <c r="E18" s="10"/>
      <c r="F18" s="10"/>
      <c r="G18" s="10"/>
      <c r="H18" s="10"/>
      <c r="I18" s="11"/>
      <c r="J18" s="11"/>
    </row>
    <row r="19" spans="1:10" ht="19.5" customHeight="1">
      <c r="A19" s="34" t="s">
        <v>43</v>
      </c>
      <c r="B19" s="49" t="s">
        <v>82</v>
      </c>
      <c r="C19" s="34" t="s">
        <v>481</v>
      </c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">
      <c r="A29" s="11"/>
      <c r="B29" s="11"/>
      <c r="C29" s="11"/>
      <c r="D29" s="11"/>
      <c r="E29" s="11"/>
      <c r="F29" s="11"/>
      <c r="G29" s="11"/>
      <c r="H29" s="11"/>
      <c r="I29" s="11"/>
      <c r="J29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35" sqref="B3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29" t="s">
        <v>44</v>
      </c>
      <c r="B1" s="229"/>
      <c r="C1" s="229"/>
      <c r="D1" s="8"/>
      <c r="E1" s="8"/>
      <c r="F1" s="8"/>
      <c r="G1" s="8"/>
      <c r="H1" s="8"/>
      <c r="I1" s="8"/>
      <c r="J1" s="8"/>
    </row>
    <row r="2" spans="1:7" ht="19.5" customHeight="1">
      <c r="A2" s="229" t="s">
        <v>133</v>
      </c>
      <c r="B2" s="229"/>
      <c r="C2" s="229"/>
      <c r="D2" s="8"/>
      <c r="E2" s="8"/>
      <c r="F2" s="8"/>
      <c r="G2" s="8"/>
    </row>
    <row r="4" ht="12.75">
      <c r="C4" s="12" t="s">
        <v>47</v>
      </c>
    </row>
    <row r="5" spans="1:10" ht="19.5" customHeight="1">
      <c r="A5" s="19" t="s">
        <v>74</v>
      </c>
      <c r="B5" s="19" t="s">
        <v>0</v>
      </c>
      <c r="C5" s="19" t="s">
        <v>68</v>
      </c>
      <c r="D5" s="10"/>
      <c r="E5" s="10"/>
      <c r="F5" s="10"/>
      <c r="G5" s="10"/>
      <c r="H5" s="10"/>
      <c r="I5" s="11"/>
      <c r="J5" s="11"/>
    </row>
    <row r="6" spans="1:10" ht="19.5" customHeight="1">
      <c r="A6" s="34" t="s">
        <v>11</v>
      </c>
      <c r="B6" s="49" t="s">
        <v>80</v>
      </c>
      <c r="C6" s="34"/>
      <c r="D6" s="10"/>
      <c r="E6" s="10"/>
      <c r="F6" s="10"/>
      <c r="G6" s="10"/>
      <c r="H6" s="10"/>
      <c r="I6" s="11"/>
      <c r="J6" s="11"/>
    </row>
    <row r="7" spans="1:10" ht="19.5" customHeight="1">
      <c r="A7" s="34" t="s">
        <v>16</v>
      </c>
      <c r="B7" s="49" t="s">
        <v>10</v>
      </c>
      <c r="C7" s="34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9" t="s">
        <v>14</v>
      </c>
      <c r="B9" s="52"/>
      <c r="C9" s="39"/>
      <c r="D9" s="10"/>
      <c r="E9" s="10"/>
      <c r="F9" s="10"/>
      <c r="G9" s="10"/>
      <c r="H9" s="10"/>
      <c r="I9" s="11"/>
      <c r="J9" s="11"/>
    </row>
    <row r="10" spans="1:10" ht="19.5" customHeight="1">
      <c r="A10" s="42" t="s">
        <v>15</v>
      </c>
      <c r="B10" s="53"/>
      <c r="C10" s="42"/>
      <c r="D10" s="10"/>
      <c r="E10" s="10"/>
      <c r="F10" s="10"/>
      <c r="G10" s="10"/>
      <c r="H10" s="10"/>
      <c r="I10" s="11"/>
      <c r="J10" s="11"/>
    </row>
    <row r="11" spans="1:10" ht="19.5" customHeight="1">
      <c r="A11" s="34" t="s">
        <v>17</v>
      </c>
      <c r="B11" s="49" t="s">
        <v>9</v>
      </c>
      <c r="C11" s="34"/>
      <c r="D11" s="10"/>
      <c r="E11" s="10"/>
      <c r="F11" s="10"/>
      <c r="G11" s="10"/>
      <c r="H11" s="10"/>
      <c r="I11" s="11"/>
      <c r="J11" s="11"/>
    </row>
    <row r="12" spans="1:10" ht="19.5" customHeight="1">
      <c r="A12" s="37" t="s">
        <v>13</v>
      </c>
      <c r="B12" s="54" t="s">
        <v>42</v>
      </c>
      <c r="C12" s="37"/>
      <c r="D12" s="10"/>
      <c r="E12" s="10"/>
      <c r="F12" s="10"/>
      <c r="G12" s="10"/>
      <c r="H12" s="10"/>
      <c r="I12" s="11"/>
      <c r="J12" s="11"/>
    </row>
    <row r="13" spans="1:10" ht="15" customHeight="1">
      <c r="A13" s="39"/>
      <c r="B13" s="52"/>
      <c r="C13" s="39"/>
      <c r="D13" s="10"/>
      <c r="E13" s="10"/>
      <c r="F13" s="10"/>
      <c r="G13" s="10"/>
      <c r="H13" s="10"/>
      <c r="I13" s="11"/>
      <c r="J13" s="11"/>
    </row>
    <row r="14" spans="1:10" ht="15" customHeight="1">
      <c r="A14" s="39"/>
      <c r="B14" s="52"/>
      <c r="C14" s="39"/>
      <c r="D14" s="10"/>
      <c r="E14" s="10"/>
      <c r="F14" s="10"/>
      <c r="G14" s="10"/>
      <c r="H14" s="10"/>
      <c r="I14" s="11"/>
      <c r="J14" s="11"/>
    </row>
    <row r="15" spans="1:10" ht="19.5" customHeight="1">
      <c r="A15" s="39" t="s">
        <v>14</v>
      </c>
      <c r="B15" s="52" t="s">
        <v>45</v>
      </c>
      <c r="C15" s="39"/>
      <c r="D15" s="10"/>
      <c r="E15" s="10"/>
      <c r="F15" s="10"/>
      <c r="G15" s="10"/>
      <c r="H15" s="10"/>
      <c r="I15" s="11"/>
      <c r="J15" s="11"/>
    </row>
    <row r="16" spans="1:10" ht="15">
      <c r="A16" s="39"/>
      <c r="B16" s="55"/>
      <c r="C16" s="39"/>
      <c r="D16" s="10"/>
      <c r="E16" s="10"/>
      <c r="F16" s="10"/>
      <c r="G16" s="10"/>
      <c r="H16" s="10"/>
      <c r="I16" s="11"/>
      <c r="J16" s="11"/>
    </row>
    <row r="17" spans="1:10" ht="15" customHeight="1">
      <c r="A17" s="42"/>
      <c r="B17" s="56"/>
      <c r="C17" s="42"/>
      <c r="D17" s="10"/>
      <c r="E17" s="10"/>
      <c r="F17" s="10"/>
      <c r="G17" s="10"/>
      <c r="H17" s="10"/>
      <c r="I17" s="11"/>
      <c r="J17" s="11"/>
    </row>
    <row r="18" spans="1:10" ht="19.5" customHeight="1">
      <c r="A18" s="34" t="s">
        <v>43</v>
      </c>
      <c r="B18" s="49" t="s">
        <v>82</v>
      </c>
      <c r="C18" s="34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6" sqref="D16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229" t="s">
        <v>77</v>
      </c>
      <c r="B1" s="229"/>
      <c r="C1" s="229"/>
      <c r="D1" s="229"/>
      <c r="E1" s="229"/>
    </row>
    <row r="2" spans="1:5" ht="15" customHeight="1">
      <c r="A2" s="8"/>
      <c r="B2" s="8"/>
      <c r="C2" s="8"/>
      <c r="D2" s="8"/>
      <c r="E2" s="8"/>
    </row>
    <row r="3" spans="1:5" ht="12.75">
      <c r="A3" s="2"/>
      <c r="B3" s="2"/>
      <c r="C3" s="2"/>
      <c r="D3" s="2"/>
      <c r="E3" s="13" t="s">
        <v>47</v>
      </c>
    </row>
    <row r="4" spans="1:5" s="1" customFormat="1" ht="19.5" customHeight="1">
      <c r="A4" s="24" t="s">
        <v>74</v>
      </c>
      <c r="B4" s="24" t="s">
        <v>2</v>
      </c>
      <c r="C4" s="24" t="s">
        <v>3</v>
      </c>
      <c r="D4" s="24" t="s">
        <v>53</v>
      </c>
      <c r="E4" s="24" t="s">
        <v>8</v>
      </c>
    </row>
    <row r="5" spans="1:5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</row>
    <row r="6" spans="1:5" ht="30" customHeight="1">
      <c r="A6" s="26"/>
      <c r="B6" s="26"/>
      <c r="C6" s="26"/>
      <c r="D6" s="26"/>
      <c r="E6" s="26"/>
    </row>
    <row r="7" spans="1:5" ht="30" customHeight="1">
      <c r="A7" s="28"/>
      <c r="B7" s="28"/>
      <c r="C7" s="28"/>
      <c r="D7" s="28"/>
      <c r="E7" s="28"/>
    </row>
    <row r="8" spans="1:5" ht="30" customHeight="1">
      <c r="A8" s="28"/>
      <c r="B8" s="28"/>
      <c r="C8" s="28"/>
      <c r="D8" s="28"/>
      <c r="E8" s="28"/>
    </row>
    <row r="9" spans="1:5" ht="30" customHeight="1">
      <c r="A9" s="28"/>
      <c r="B9" s="28"/>
      <c r="C9" s="28"/>
      <c r="D9" s="28"/>
      <c r="E9" s="28"/>
    </row>
    <row r="10" spans="1:5" ht="30" customHeight="1">
      <c r="A10" s="29"/>
      <c r="B10" s="29"/>
      <c r="C10" s="29"/>
      <c r="D10" s="29"/>
      <c r="E10" s="29"/>
    </row>
    <row r="11" spans="1:5" ht="19.5" customHeight="1">
      <c r="A11" s="250" t="s">
        <v>178</v>
      </c>
      <c r="B11" s="250"/>
      <c r="C11" s="250"/>
      <c r="D11" s="250"/>
      <c r="E11" s="23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26" sqref="B2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49" t="s">
        <v>88</v>
      </c>
      <c r="B1" s="249"/>
      <c r="C1" s="249"/>
      <c r="D1" s="249"/>
      <c r="E1" s="249"/>
      <c r="F1" s="249"/>
    </row>
    <row r="2" spans="1:6" ht="65.25" customHeight="1">
      <c r="A2" s="19" t="s">
        <v>74</v>
      </c>
      <c r="B2" s="19" t="s">
        <v>83</v>
      </c>
      <c r="C2" s="19" t="s">
        <v>84</v>
      </c>
      <c r="D2" s="20" t="s">
        <v>85</v>
      </c>
      <c r="E2" s="20" t="s">
        <v>86</v>
      </c>
      <c r="F2" s="20" t="s">
        <v>87</v>
      </c>
    </row>
    <row r="3" spans="1:6" ht="9" customHeigh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</row>
    <row r="4" spans="1:6" s="58" customFormat="1" ht="47.25" customHeight="1">
      <c r="A4" s="264" t="s">
        <v>13</v>
      </c>
      <c r="B4" s="263"/>
      <c r="C4" s="267"/>
      <c r="D4" s="267"/>
      <c r="E4" s="260"/>
      <c r="F4" s="57"/>
    </row>
    <row r="5" spans="1:6" s="58" customFormat="1" ht="47.25" customHeight="1">
      <c r="A5" s="265"/>
      <c r="B5" s="263"/>
      <c r="C5" s="268"/>
      <c r="D5" s="268"/>
      <c r="E5" s="261"/>
      <c r="F5" s="59"/>
    </row>
    <row r="6" spans="1:7" s="58" customFormat="1" ht="47.25" customHeight="1">
      <c r="A6" s="266"/>
      <c r="B6" s="263"/>
      <c r="C6" s="269"/>
      <c r="D6" s="269"/>
      <c r="E6" s="262"/>
      <c r="F6" s="59"/>
      <c r="G6" s="58" t="s">
        <v>27</v>
      </c>
    </row>
    <row r="7" spans="1:6" s="58" customFormat="1" ht="47.25" customHeight="1">
      <c r="A7" s="264" t="s">
        <v>14</v>
      </c>
      <c r="B7" s="263"/>
      <c r="C7" s="267"/>
      <c r="D7" s="267"/>
      <c r="E7" s="260"/>
      <c r="F7" s="57"/>
    </row>
    <row r="8" spans="1:6" s="58" customFormat="1" ht="47.25" customHeight="1">
      <c r="A8" s="265"/>
      <c r="B8" s="263"/>
      <c r="C8" s="268"/>
      <c r="D8" s="268"/>
      <c r="E8" s="261"/>
      <c r="F8" s="59"/>
    </row>
    <row r="9" spans="1:6" s="58" customFormat="1" ht="47.25" customHeight="1">
      <c r="A9" s="266"/>
      <c r="B9" s="263"/>
      <c r="C9" s="269"/>
      <c r="D9" s="269"/>
      <c r="E9" s="262"/>
      <c r="F9" s="59"/>
    </row>
    <row r="10" spans="1:6" ht="20.25" customHeight="1">
      <c r="A10" s="31" t="s">
        <v>15</v>
      </c>
      <c r="B10" s="31"/>
      <c r="C10" s="23"/>
      <c r="D10" s="23"/>
      <c r="E10" s="23"/>
      <c r="F10" s="23"/>
    </row>
    <row r="11" spans="1:6" ht="20.25" customHeight="1">
      <c r="A11" s="31" t="s">
        <v>1</v>
      </c>
      <c r="B11" s="31"/>
      <c r="C11" s="23"/>
      <c r="D11" s="23"/>
      <c r="E11" s="23"/>
      <c r="F11" s="23"/>
    </row>
  </sheetData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workbookViewId="0" topLeftCell="B9">
      <selection activeCell="C29" sqref="C29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1.00390625" style="0" customWidth="1"/>
    <col min="4" max="18" width="10.125" style="0" customWidth="1"/>
  </cols>
  <sheetData>
    <row r="1" spans="1:18" ht="18">
      <c r="A1" s="229" t="s">
        <v>151</v>
      </c>
      <c r="B1" s="229"/>
      <c r="C1" s="229"/>
      <c r="D1" s="229"/>
      <c r="E1" s="229"/>
      <c r="F1" s="229"/>
      <c r="G1" s="229"/>
      <c r="H1" s="229"/>
      <c r="I1" s="229"/>
      <c r="J1" s="8"/>
      <c r="K1" s="8"/>
      <c r="L1" s="8"/>
      <c r="M1" s="8"/>
      <c r="N1" s="8"/>
      <c r="O1" s="8"/>
      <c r="P1" s="8"/>
      <c r="Q1" s="8"/>
      <c r="R1" s="8"/>
    </row>
    <row r="2" spans="1:18" ht="9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9:18" ht="12.75">
      <c r="I3" s="95" t="s">
        <v>47</v>
      </c>
      <c r="J3" s="95"/>
      <c r="K3" s="198"/>
      <c r="L3" s="198"/>
      <c r="M3" s="198"/>
      <c r="N3" s="95"/>
      <c r="O3" s="95"/>
      <c r="P3" s="95"/>
      <c r="Q3" s="95"/>
      <c r="R3" s="95"/>
    </row>
    <row r="4" spans="1:18" s="76" customFormat="1" ht="35.25" customHeight="1">
      <c r="A4" s="230" t="s">
        <v>74</v>
      </c>
      <c r="B4" s="230" t="s">
        <v>0</v>
      </c>
      <c r="C4" s="270" t="s">
        <v>150</v>
      </c>
      <c r="D4" s="272" t="s">
        <v>134</v>
      </c>
      <c r="E4" s="272"/>
      <c r="F4" s="272"/>
      <c r="G4" s="272"/>
      <c r="H4" s="272"/>
      <c r="I4" s="272"/>
      <c r="J4" s="197"/>
      <c r="K4" s="197"/>
      <c r="L4" s="199"/>
      <c r="M4" s="199"/>
      <c r="N4" s="164"/>
      <c r="O4" s="164"/>
      <c r="P4" s="164"/>
      <c r="Q4" s="164"/>
      <c r="R4" s="164"/>
    </row>
    <row r="5" spans="1:18" s="76" customFormat="1" ht="23.25" customHeight="1">
      <c r="A5" s="230"/>
      <c r="B5" s="230"/>
      <c r="C5" s="271"/>
      <c r="D5" s="91">
        <v>2007</v>
      </c>
      <c r="E5" s="91">
        <v>2008</v>
      </c>
      <c r="F5" s="91">
        <v>2009</v>
      </c>
      <c r="G5" s="91">
        <v>2010</v>
      </c>
      <c r="H5" s="91">
        <v>2011</v>
      </c>
      <c r="I5" s="91">
        <v>2012</v>
      </c>
      <c r="J5" s="91">
        <v>2013</v>
      </c>
      <c r="K5" s="91">
        <v>2014</v>
      </c>
      <c r="L5" s="178">
        <v>2015</v>
      </c>
      <c r="M5" s="91">
        <v>2016</v>
      </c>
      <c r="N5" s="165"/>
      <c r="O5" s="165"/>
      <c r="P5" s="165"/>
      <c r="Q5" s="165"/>
      <c r="R5" s="165"/>
    </row>
    <row r="6" spans="1:18" s="90" customFormat="1" ht="8.25">
      <c r="A6" s="89">
        <v>1</v>
      </c>
      <c r="B6" s="89">
        <v>2</v>
      </c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  <c r="J6" s="89"/>
      <c r="K6" s="179"/>
      <c r="L6" s="179"/>
      <c r="M6" s="89"/>
      <c r="N6" s="166"/>
      <c r="O6" s="166"/>
      <c r="P6" s="166"/>
      <c r="Q6" s="166"/>
      <c r="R6" s="166"/>
    </row>
    <row r="7" spans="1:18" s="76" customFormat="1" ht="22.5" customHeight="1">
      <c r="A7" s="71" t="s">
        <v>13</v>
      </c>
      <c r="B7" s="94" t="s">
        <v>212</v>
      </c>
      <c r="C7" s="93">
        <v>7183257</v>
      </c>
      <c r="D7" s="93"/>
      <c r="E7" s="93"/>
      <c r="F7" s="93"/>
      <c r="G7" s="93"/>
      <c r="H7" s="93"/>
      <c r="I7" s="176"/>
      <c r="J7" s="93"/>
      <c r="K7" s="180"/>
      <c r="L7" s="180"/>
      <c r="M7" s="93"/>
      <c r="N7" s="167"/>
      <c r="O7" s="167"/>
      <c r="P7" s="167"/>
      <c r="Q7" s="167"/>
      <c r="R7" s="167"/>
    </row>
    <row r="8" spans="1:18" s="72" customFormat="1" ht="15" customHeight="1">
      <c r="A8" s="84" t="s">
        <v>135</v>
      </c>
      <c r="B8" s="86" t="s">
        <v>136</v>
      </c>
      <c r="C8" s="68"/>
      <c r="D8" s="68"/>
      <c r="E8" s="68">
        <v>4719688</v>
      </c>
      <c r="F8" s="68">
        <v>3635938</v>
      </c>
      <c r="G8" s="68">
        <v>2942188</v>
      </c>
      <c r="H8" s="68">
        <v>2248438</v>
      </c>
      <c r="I8" s="68">
        <v>1694688</v>
      </c>
      <c r="J8" s="68">
        <v>1440938</v>
      </c>
      <c r="K8" s="181">
        <v>1187188</v>
      </c>
      <c r="L8" s="181">
        <v>933438</v>
      </c>
      <c r="M8" s="68">
        <v>0</v>
      </c>
      <c r="N8" s="168"/>
      <c r="O8" s="168"/>
      <c r="P8" s="168"/>
      <c r="Q8" s="168"/>
      <c r="R8" s="168"/>
    </row>
    <row r="9" spans="1:18" s="72" customFormat="1" ht="15" customHeight="1">
      <c r="A9" s="88"/>
      <c r="B9" s="87" t="s">
        <v>137</v>
      </c>
      <c r="C9" s="68">
        <v>2900000</v>
      </c>
      <c r="D9" s="68">
        <f aca="true" t="shared" si="0" ref="D9:I10">C9+D17-D22</f>
        <v>3931567</v>
      </c>
      <c r="E9" s="68">
        <f t="shared" si="0"/>
        <v>3741255</v>
      </c>
      <c r="F9" s="68">
        <f t="shared" si="0"/>
        <v>2472255</v>
      </c>
      <c r="G9" s="68">
        <f t="shared" si="0"/>
        <v>1644255</v>
      </c>
      <c r="H9" s="68">
        <f t="shared" si="0"/>
        <v>847255</v>
      </c>
      <c r="I9" s="68">
        <f t="shared" si="0"/>
        <v>227505</v>
      </c>
      <c r="J9" s="68"/>
      <c r="K9" s="181"/>
      <c r="L9" s="181"/>
      <c r="M9" s="68"/>
      <c r="N9" s="168"/>
      <c r="O9" s="168"/>
      <c r="P9" s="168"/>
      <c r="Q9" s="168"/>
      <c r="R9" s="168"/>
    </row>
    <row r="10" spans="1:18" s="72" customFormat="1" ht="15" customHeight="1">
      <c r="A10" s="88"/>
      <c r="B10" s="87" t="s">
        <v>138</v>
      </c>
      <c r="C10" s="68">
        <v>4283257</v>
      </c>
      <c r="D10" s="68">
        <f t="shared" si="0"/>
        <v>2335376</v>
      </c>
      <c r="E10" s="68">
        <f t="shared" si="0"/>
        <v>1525376</v>
      </c>
      <c r="F10" s="68">
        <f t="shared" si="0"/>
        <v>1271626</v>
      </c>
      <c r="G10" s="68">
        <f t="shared" si="0"/>
        <v>1017876</v>
      </c>
      <c r="H10" s="68">
        <f t="shared" si="0"/>
        <v>764126</v>
      </c>
      <c r="I10" s="68">
        <f t="shared" si="0"/>
        <v>510376</v>
      </c>
      <c r="J10" s="68"/>
      <c r="K10" s="181"/>
      <c r="L10" s="181"/>
      <c r="M10" s="68"/>
      <c r="N10" s="168"/>
      <c r="O10" s="168"/>
      <c r="P10" s="168"/>
      <c r="Q10" s="168"/>
      <c r="R10" s="168"/>
    </row>
    <row r="11" spans="1:18" s="72" customFormat="1" ht="15" customHeight="1">
      <c r="A11" s="88"/>
      <c r="B11" s="87"/>
      <c r="C11" s="68"/>
      <c r="D11" s="68"/>
      <c r="E11" s="68"/>
      <c r="F11" s="68"/>
      <c r="G11" s="68"/>
      <c r="H11" s="68"/>
      <c r="I11" s="68"/>
      <c r="J11" s="68"/>
      <c r="K11" s="181"/>
      <c r="L11" s="181"/>
      <c r="M11" s="68"/>
      <c r="N11" s="168"/>
      <c r="O11" s="168"/>
      <c r="P11" s="168"/>
      <c r="Q11" s="168"/>
      <c r="R11" s="168"/>
    </row>
    <row r="12" spans="1:18" s="72" customFormat="1" ht="15" customHeight="1">
      <c r="A12" s="88"/>
      <c r="B12" s="87" t="s">
        <v>139</v>
      </c>
      <c r="C12" s="68"/>
      <c r="D12" s="68">
        <f aca="true" t="shared" si="1" ref="D12:I12">C12+D19-D24</f>
        <v>0</v>
      </c>
      <c r="E12" s="68">
        <f t="shared" si="1"/>
        <v>0</v>
      </c>
      <c r="F12" s="68">
        <f t="shared" si="1"/>
        <v>0</v>
      </c>
      <c r="G12" s="68">
        <f t="shared" si="1"/>
        <v>0</v>
      </c>
      <c r="H12" s="68">
        <f t="shared" si="1"/>
        <v>0</v>
      </c>
      <c r="I12" s="130">
        <f t="shared" si="1"/>
        <v>0</v>
      </c>
      <c r="J12" s="131"/>
      <c r="K12" s="174"/>
      <c r="L12" s="174"/>
      <c r="M12" s="131"/>
      <c r="N12" s="168"/>
      <c r="O12" s="168"/>
      <c r="P12" s="168"/>
      <c r="Q12" s="168"/>
      <c r="R12" s="168"/>
    </row>
    <row r="13" spans="1:18" s="72" customFormat="1" ht="15" customHeight="1">
      <c r="A13" s="88"/>
      <c r="B13" s="108" t="s">
        <v>188</v>
      </c>
      <c r="C13" s="68">
        <v>2900000</v>
      </c>
      <c r="D13" s="68">
        <f aca="true" t="shared" si="2" ref="D13:I13">C13+D20-D27</f>
        <v>2900000</v>
      </c>
      <c r="E13" s="68">
        <f t="shared" si="2"/>
        <v>2709688</v>
      </c>
      <c r="F13" s="68">
        <f t="shared" si="2"/>
        <v>2455938</v>
      </c>
      <c r="G13" s="68">
        <f t="shared" si="2"/>
        <v>2202188</v>
      </c>
      <c r="H13" s="68">
        <f t="shared" si="2"/>
        <v>1948438</v>
      </c>
      <c r="I13" s="68">
        <f t="shared" si="2"/>
        <v>1694688</v>
      </c>
      <c r="J13" s="68">
        <v>1440938</v>
      </c>
      <c r="K13" s="181">
        <v>1187188</v>
      </c>
      <c r="L13" s="181">
        <v>933438</v>
      </c>
      <c r="M13" s="68">
        <v>0</v>
      </c>
      <c r="N13" s="168"/>
      <c r="O13" s="168"/>
      <c r="P13" s="168"/>
      <c r="Q13" s="168"/>
      <c r="R13" s="168"/>
    </row>
    <row r="14" spans="1:18" s="72" customFormat="1" ht="15" customHeight="1">
      <c r="A14" s="88"/>
      <c r="B14" s="110" t="s">
        <v>192</v>
      </c>
      <c r="C14" s="68"/>
      <c r="D14" s="111" t="s">
        <v>194</v>
      </c>
      <c r="E14" s="111" t="s">
        <v>194</v>
      </c>
      <c r="F14" s="111" t="s">
        <v>194</v>
      </c>
      <c r="G14" s="111" t="s">
        <v>194</v>
      </c>
      <c r="H14" s="111" t="s">
        <v>194</v>
      </c>
      <c r="I14" s="182" t="s">
        <v>194</v>
      </c>
      <c r="J14" s="111"/>
      <c r="K14" s="111"/>
      <c r="L14" s="186"/>
      <c r="M14" s="111"/>
      <c r="N14" s="169"/>
      <c r="O14" s="169"/>
      <c r="P14" s="169"/>
      <c r="Q14" s="169"/>
      <c r="R14" s="169"/>
    </row>
    <row r="15" spans="1:18" s="72" customFormat="1" ht="15" customHeight="1">
      <c r="A15" s="88"/>
      <c r="B15" s="108" t="s">
        <v>191</v>
      </c>
      <c r="C15" s="68"/>
      <c r="D15" s="111" t="s">
        <v>194</v>
      </c>
      <c r="E15" s="111" t="s">
        <v>194</v>
      </c>
      <c r="F15" s="111" t="s">
        <v>194</v>
      </c>
      <c r="G15" s="111" t="s">
        <v>194</v>
      </c>
      <c r="H15" s="111" t="s">
        <v>194</v>
      </c>
      <c r="I15" s="111" t="s">
        <v>194</v>
      </c>
      <c r="J15" s="172"/>
      <c r="K15" s="172"/>
      <c r="L15" s="175"/>
      <c r="M15" s="172"/>
      <c r="N15" s="169"/>
      <c r="O15" s="169"/>
      <c r="P15" s="169"/>
      <c r="Q15" s="169"/>
      <c r="R15" s="169"/>
    </row>
    <row r="16" spans="1:18" s="72" customFormat="1" ht="15" customHeight="1">
      <c r="A16" s="84" t="s">
        <v>140</v>
      </c>
      <c r="B16" s="86" t="s">
        <v>141</v>
      </c>
      <c r="C16" s="68">
        <f aca="true" t="shared" si="3" ref="C16:H16">SUM(C17:C19)</f>
        <v>0</v>
      </c>
      <c r="D16" s="68">
        <f t="shared" si="3"/>
        <v>1031567</v>
      </c>
      <c r="E16" s="68">
        <f t="shared" si="3"/>
        <v>0</v>
      </c>
      <c r="F16" s="68">
        <f t="shared" si="3"/>
        <v>0</v>
      </c>
      <c r="G16" s="68">
        <f t="shared" si="3"/>
        <v>0</v>
      </c>
      <c r="H16" s="68">
        <f t="shared" si="3"/>
        <v>0</v>
      </c>
      <c r="I16" s="68">
        <f>SUM(I17:I19)</f>
        <v>0</v>
      </c>
      <c r="J16" s="68">
        <v>0</v>
      </c>
      <c r="K16" s="68">
        <v>0</v>
      </c>
      <c r="L16" s="181">
        <v>0</v>
      </c>
      <c r="M16" s="68">
        <v>0</v>
      </c>
      <c r="N16" s="168"/>
      <c r="O16" s="168"/>
      <c r="P16" s="168"/>
      <c r="Q16" s="168"/>
      <c r="R16" s="168"/>
    </row>
    <row r="17" spans="1:18" s="72" customFormat="1" ht="15" customHeight="1">
      <c r="A17" s="88"/>
      <c r="B17" s="87" t="s">
        <v>142</v>
      </c>
      <c r="C17" s="68"/>
      <c r="D17" s="68">
        <v>1031567</v>
      </c>
      <c r="E17" s="68"/>
      <c r="F17" s="68"/>
      <c r="G17" s="68"/>
      <c r="H17" s="68"/>
      <c r="I17" s="68"/>
      <c r="J17" s="68"/>
      <c r="K17" s="68"/>
      <c r="L17" s="181"/>
      <c r="M17" s="68"/>
      <c r="N17" s="168"/>
      <c r="O17" s="168"/>
      <c r="P17" s="168"/>
      <c r="Q17" s="168"/>
      <c r="R17" s="168"/>
    </row>
    <row r="18" spans="1:18" s="72" customFormat="1" ht="15" customHeight="1">
      <c r="A18" s="88"/>
      <c r="B18" s="87" t="s">
        <v>193</v>
      </c>
      <c r="C18" s="68"/>
      <c r="D18" s="68"/>
      <c r="E18" s="68"/>
      <c r="F18" s="68"/>
      <c r="G18" s="68"/>
      <c r="H18" s="68"/>
      <c r="I18" s="68"/>
      <c r="J18" s="132"/>
      <c r="K18" s="132"/>
      <c r="L18" s="187"/>
      <c r="M18" s="132"/>
      <c r="N18" s="168"/>
      <c r="O18" s="168"/>
      <c r="P18" s="168"/>
      <c r="Q18" s="168"/>
      <c r="R18" s="168"/>
    </row>
    <row r="19" spans="1:18" s="72" customFormat="1" ht="15" customHeight="1">
      <c r="A19" s="88"/>
      <c r="B19" s="87" t="s">
        <v>118</v>
      </c>
      <c r="C19" s="68"/>
      <c r="D19" s="68"/>
      <c r="E19" s="68"/>
      <c r="F19" s="68"/>
      <c r="G19" s="68"/>
      <c r="H19" s="68"/>
      <c r="I19" s="68"/>
      <c r="J19" s="68"/>
      <c r="K19" s="68"/>
      <c r="L19" s="181"/>
      <c r="M19" s="68"/>
      <c r="N19" s="168"/>
      <c r="O19" s="168"/>
      <c r="P19" s="168"/>
      <c r="Q19" s="168"/>
      <c r="R19" s="168"/>
    </row>
    <row r="20" spans="1:18" s="72" customFormat="1" ht="15" customHeight="1">
      <c r="A20" s="84"/>
      <c r="B20" s="108" t="s">
        <v>188</v>
      </c>
      <c r="C20" s="86"/>
      <c r="D20" s="86"/>
      <c r="E20" s="86"/>
      <c r="F20" s="86"/>
      <c r="G20" s="86"/>
      <c r="H20" s="86"/>
      <c r="I20" s="86"/>
      <c r="J20" s="183"/>
      <c r="K20" s="184"/>
      <c r="L20" s="185"/>
      <c r="M20" s="184"/>
      <c r="N20" s="170"/>
      <c r="O20" s="170"/>
      <c r="P20" s="170"/>
      <c r="Q20" s="170"/>
      <c r="R20" s="170"/>
    </row>
    <row r="21" spans="1:18" s="76" customFormat="1" ht="22.5" customHeight="1">
      <c r="A21" s="71" t="s">
        <v>14</v>
      </c>
      <c r="B21" s="94" t="s">
        <v>180</v>
      </c>
      <c r="C21" s="93">
        <v>1230000</v>
      </c>
      <c r="D21" s="93">
        <v>2249881</v>
      </c>
      <c r="E21" s="93">
        <v>1242000</v>
      </c>
      <c r="F21" s="93">
        <v>12012200</v>
      </c>
      <c r="G21" s="93">
        <v>12333500</v>
      </c>
      <c r="H21" s="93">
        <v>12651300</v>
      </c>
      <c r="I21" s="93">
        <v>12991800</v>
      </c>
      <c r="J21" s="188">
        <v>13225600</v>
      </c>
      <c r="K21" s="93">
        <v>13464000</v>
      </c>
      <c r="L21" s="93">
        <v>13700000</v>
      </c>
      <c r="M21" s="180">
        <v>13940000</v>
      </c>
      <c r="N21" s="167"/>
      <c r="O21" s="167"/>
      <c r="P21" s="167"/>
      <c r="Q21" s="167"/>
      <c r="R21" s="167"/>
    </row>
    <row r="22" spans="1:18" s="72" customFormat="1" ht="15" customHeight="1">
      <c r="A22" s="88"/>
      <c r="B22" s="87" t="s">
        <v>213</v>
      </c>
      <c r="C22" s="68"/>
      <c r="D22" s="68"/>
      <c r="E22" s="68">
        <v>190312</v>
      </c>
      <c r="F22" s="68">
        <v>1269000</v>
      </c>
      <c r="G22" s="68">
        <v>828000</v>
      </c>
      <c r="H22" s="68">
        <v>797000</v>
      </c>
      <c r="I22" s="132">
        <v>619750</v>
      </c>
      <c r="J22" s="189">
        <v>301750</v>
      </c>
      <c r="K22" s="68">
        <v>294750</v>
      </c>
      <c r="L22" s="68">
        <v>287750</v>
      </c>
      <c r="M22" s="181">
        <v>960438</v>
      </c>
      <c r="N22" s="168"/>
      <c r="O22" s="168"/>
      <c r="P22" s="168"/>
      <c r="Q22" s="168"/>
      <c r="R22" s="168"/>
    </row>
    <row r="23" spans="1:18" s="72" customFormat="1" ht="15" customHeight="1">
      <c r="A23" s="88"/>
      <c r="B23" s="87" t="s">
        <v>214</v>
      </c>
      <c r="C23" s="68">
        <v>960000</v>
      </c>
      <c r="D23" s="68">
        <v>1947881</v>
      </c>
      <c r="E23" s="68">
        <v>810000</v>
      </c>
      <c r="F23" s="68">
        <v>253750</v>
      </c>
      <c r="G23" s="68">
        <v>253750</v>
      </c>
      <c r="H23" s="68">
        <v>253750</v>
      </c>
      <c r="I23" s="68">
        <v>253750</v>
      </c>
      <c r="J23" s="189">
        <v>253750</v>
      </c>
      <c r="K23" s="68">
        <v>253750</v>
      </c>
      <c r="L23" s="68">
        <v>253750</v>
      </c>
      <c r="M23" s="181">
        <v>933438</v>
      </c>
      <c r="N23" s="168"/>
      <c r="O23" s="168"/>
      <c r="P23" s="168"/>
      <c r="Q23" s="168"/>
      <c r="R23" s="168"/>
    </row>
    <row r="24" spans="1:18" s="72" customFormat="1" ht="15" customHeight="1">
      <c r="A24" s="88"/>
      <c r="B24" s="87" t="s">
        <v>143</v>
      </c>
      <c r="C24" s="68"/>
      <c r="D24" s="68"/>
      <c r="E24" s="68"/>
      <c r="F24" s="68"/>
      <c r="G24" s="68"/>
      <c r="H24" s="68"/>
      <c r="I24" s="68"/>
      <c r="J24" s="190"/>
      <c r="K24" s="68"/>
      <c r="L24" s="68"/>
      <c r="M24" s="181"/>
      <c r="N24" s="168"/>
      <c r="O24" s="168"/>
      <c r="P24" s="168"/>
      <c r="Q24" s="168"/>
      <c r="R24" s="168"/>
    </row>
    <row r="25" spans="1:18" s="72" customFormat="1" ht="15" customHeight="1">
      <c r="A25" s="88"/>
      <c r="B25" s="87" t="s">
        <v>144</v>
      </c>
      <c r="C25" s="68">
        <v>270000</v>
      </c>
      <c r="D25" s="68">
        <v>300000</v>
      </c>
      <c r="E25" s="68">
        <v>241688</v>
      </c>
      <c r="F25" s="68">
        <v>185250</v>
      </c>
      <c r="G25" s="68">
        <v>134250</v>
      </c>
      <c r="H25" s="68">
        <v>103250</v>
      </c>
      <c r="I25" s="132">
        <v>66000</v>
      </c>
      <c r="J25" s="189">
        <v>48000</v>
      </c>
      <c r="K25" s="68">
        <v>41000</v>
      </c>
      <c r="L25" s="68">
        <v>34000</v>
      </c>
      <c r="M25" s="181">
        <v>27000</v>
      </c>
      <c r="N25" s="168"/>
      <c r="O25" s="168"/>
      <c r="P25" s="168"/>
      <c r="Q25" s="168"/>
      <c r="R25" s="168"/>
    </row>
    <row r="26" spans="1:18" s="72" customFormat="1" ht="15" customHeight="1">
      <c r="A26" s="88"/>
      <c r="B26" s="87" t="s">
        <v>145</v>
      </c>
      <c r="C26" s="68"/>
      <c r="D26" s="68"/>
      <c r="E26" s="68"/>
      <c r="F26" s="68"/>
      <c r="G26" s="68"/>
      <c r="H26" s="68"/>
      <c r="I26" s="68"/>
      <c r="J26" s="168"/>
      <c r="K26" s="131"/>
      <c r="L26" s="131"/>
      <c r="M26" s="68"/>
      <c r="N26" s="168"/>
      <c r="O26" s="168"/>
      <c r="P26" s="168"/>
      <c r="Q26" s="168"/>
      <c r="R26" s="168"/>
    </row>
    <row r="27" spans="1:18" s="72" customFormat="1" ht="15" customHeight="1">
      <c r="A27" s="84"/>
      <c r="B27" s="108" t="s">
        <v>189</v>
      </c>
      <c r="C27" s="68"/>
      <c r="D27" s="68"/>
      <c r="E27" s="68">
        <v>190312</v>
      </c>
      <c r="F27" s="68">
        <v>253750</v>
      </c>
      <c r="G27" s="68">
        <v>253750</v>
      </c>
      <c r="H27" s="68">
        <v>253750</v>
      </c>
      <c r="I27" s="130">
        <v>253750</v>
      </c>
      <c r="J27" s="189">
        <v>253750</v>
      </c>
      <c r="K27" s="68">
        <v>253750</v>
      </c>
      <c r="L27" s="68">
        <v>253750</v>
      </c>
      <c r="M27" s="68">
        <v>933438</v>
      </c>
      <c r="N27" s="168"/>
      <c r="O27" s="168"/>
      <c r="P27" s="168"/>
      <c r="Q27" s="168"/>
      <c r="R27" s="168"/>
    </row>
    <row r="28" spans="1:18" s="76" customFormat="1" ht="22.5" customHeight="1">
      <c r="A28" s="71" t="s">
        <v>15</v>
      </c>
      <c r="B28" s="94" t="s">
        <v>146</v>
      </c>
      <c r="C28" s="93">
        <v>16114290</v>
      </c>
      <c r="D28" s="93">
        <v>14356043</v>
      </c>
      <c r="E28" s="93">
        <v>11647800</v>
      </c>
      <c r="F28" s="93">
        <v>12012200</v>
      </c>
      <c r="G28" s="93">
        <v>12333500</v>
      </c>
      <c r="H28" s="93">
        <v>12651300</v>
      </c>
      <c r="I28" s="93">
        <v>12991800</v>
      </c>
      <c r="J28" s="188">
        <v>13225600</v>
      </c>
      <c r="K28" s="93">
        <v>13464000</v>
      </c>
      <c r="L28" s="93">
        <v>13700000</v>
      </c>
      <c r="M28" s="93">
        <v>13940000</v>
      </c>
      <c r="N28" s="167"/>
      <c r="O28" s="167"/>
      <c r="P28" s="167"/>
      <c r="Q28" s="167"/>
      <c r="R28" s="167"/>
    </row>
    <row r="29" spans="1:18" s="76" customFormat="1" ht="22.5" customHeight="1">
      <c r="A29" s="71"/>
      <c r="B29" s="109" t="s">
        <v>190</v>
      </c>
      <c r="C29" s="93"/>
      <c r="D29" s="93">
        <v>4911196</v>
      </c>
      <c r="E29" s="93">
        <v>2901600</v>
      </c>
      <c r="F29" s="93">
        <v>2975000</v>
      </c>
      <c r="G29" s="93">
        <v>3049300</v>
      </c>
      <c r="H29" s="93">
        <v>3120700</v>
      </c>
      <c r="I29" s="176">
        <v>3200000</v>
      </c>
      <c r="J29" s="194">
        <v>3254000</v>
      </c>
      <c r="K29" s="176">
        <v>3300000</v>
      </c>
      <c r="L29" s="176">
        <v>33560000</v>
      </c>
      <c r="M29" s="93">
        <v>3400000</v>
      </c>
      <c r="N29" s="167"/>
      <c r="O29" s="167"/>
      <c r="P29" s="167"/>
      <c r="Q29" s="167"/>
      <c r="R29" s="167"/>
    </row>
    <row r="30" spans="1:18" s="107" customFormat="1" ht="22.5" customHeight="1">
      <c r="A30" s="71" t="s">
        <v>1</v>
      </c>
      <c r="B30" s="94" t="s">
        <v>181</v>
      </c>
      <c r="C30" s="106">
        <v>19460403</v>
      </c>
      <c r="D30" s="106">
        <v>13437729</v>
      </c>
      <c r="E30" s="106">
        <v>10874800</v>
      </c>
      <c r="F30" s="106">
        <v>11112000</v>
      </c>
      <c r="G30" s="106">
        <v>11833500</v>
      </c>
      <c r="H30" s="106">
        <v>12101300</v>
      </c>
      <c r="I30" s="106">
        <v>12561000</v>
      </c>
      <c r="J30" s="171">
        <v>13095600</v>
      </c>
      <c r="K30" s="173">
        <v>13314000</v>
      </c>
      <c r="L30" s="106">
        <v>13550000</v>
      </c>
      <c r="M30" s="195">
        <v>13840000</v>
      </c>
      <c r="N30" s="171"/>
      <c r="O30" s="171"/>
      <c r="P30" s="171"/>
      <c r="Q30" s="171"/>
      <c r="R30" s="171"/>
    </row>
    <row r="31" spans="1:18" s="107" customFormat="1" ht="22.5" customHeight="1">
      <c r="A31" s="71" t="s">
        <v>20</v>
      </c>
      <c r="B31" s="94" t="s">
        <v>182</v>
      </c>
      <c r="C31" s="93">
        <f aca="true" t="shared" si="4" ref="C31:H31">C28-C30</f>
        <v>-3346113</v>
      </c>
      <c r="D31" s="93">
        <f t="shared" si="4"/>
        <v>918314</v>
      </c>
      <c r="E31" s="93">
        <f t="shared" si="4"/>
        <v>773000</v>
      </c>
      <c r="F31" s="93">
        <f t="shared" si="4"/>
        <v>900200</v>
      </c>
      <c r="G31" s="93">
        <f t="shared" si="4"/>
        <v>500000</v>
      </c>
      <c r="H31" s="93">
        <f t="shared" si="4"/>
        <v>550000</v>
      </c>
      <c r="I31" s="200">
        <f>I28-I30</f>
        <v>430800</v>
      </c>
      <c r="J31" s="193">
        <v>130000</v>
      </c>
      <c r="K31" s="93">
        <v>150000</v>
      </c>
      <c r="L31" s="176">
        <v>150000</v>
      </c>
      <c r="M31" s="93">
        <v>100000</v>
      </c>
      <c r="N31" s="167"/>
      <c r="O31" s="167"/>
      <c r="P31" s="167"/>
      <c r="Q31" s="167"/>
      <c r="R31" s="167"/>
    </row>
    <row r="32" spans="1:18" s="76" customFormat="1" ht="22.5" customHeight="1">
      <c r="A32" s="71" t="s">
        <v>23</v>
      </c>
      <c r="B32" s="94" t="s">
        <v>147</v>
      </c>
      <c r="C32" s="93"/>
      <c r="D32" s="93"/>
      <c r="E32" s="93"/>
      <c r="F32" s="93"/>
      <c r="G32" s="93"/>
      <c r="H32" s="93"/>
      <c r="I32" s="93"/>
      <c r="J32" s="201"/>
      <c r="K32" s="176"/>
      <c r="L32" s="176"/>
      <c r="M32" s="93"/>
      <c r="N32" s="167"/>
      <c r="O32" s="167"/>
      <c r="P32" s="167"/>
      <c r="Q32" s="167"/>
      <c r="R32" s="167"/>
    </row>
    <row r="33" spans="1:18" s="72" customFormat="1" ht="15" customHeight="1">
      <c r="A33" s="84"/>
      <c r="B33" s="85" t="s">
        <v>148</v>
      </c>
      <c r="C33" s="68"/>
      <c r="D33" s="68">
        <f aca="true" t="shared" si="5" ref="D33:I33">IF(D28&gt;0,D8/D28*100,"")</f>
        <v>0</v>
      </c>
      <c r="E33" s="68">
        <f t="shared" si="5"/>
        <v>40.51999519222514</v>
      </c>
      <c r="F33" s="68">
        <f t="shared" si="5"/>
        <v>30.268710144686235</v>
      </c>
      <c r="G33" s="68">
        <f t="shared" si="5"/>
        <v>23.855256010053917</v>
      </c>
      <c r="H33" s="68">
        <f t="shared" si="5"/>
        <v>17.772387027420105</v>
      </c>
      <c r="I33" s="132">
        <f t="shared" si="5"/>
        <v>13.04428947489955</v>
      </c>
      <c r="J33" s="192"/>
      <c r="K33" s="196"/>
      <c r="L33" s="132"/>
      <c r="M33" s="68"/>
      <c r="N33" s="168"/>
      <c r="O33" s="168"/>
      <c r="P33" s="168"/>
      <c r="Q33" s="168"/>
      <c r="R33" s="168"/>
    </row>
    <row r="34" spans="1:18" s="72" customFormat="1" ht="15" customHeight="1">
      <c r="A34" s="84"/>
      <c r="B34" s="85" t="s">
        <v>210</v>
      </c>
      <c r="C34" s="68">
        <f aca="true" t="shared" si="6" ref="C34:I34">IF(C28&gt;0,IF(C33&gt;60,(C8-C13)/C28*100,""),"")</f>
      </c>
      <c r="D34" s="68">
        <f t="shared" si="6"/>
      </c>
      <c r="E34" s="68">
        <f t="shared" si="6"/>
      </c>
      <c r="F34" s="68">
        <f t="shared" si="6"/>
      </c>
      <c r="G34" s="68">
        <f t="shared" si="6"/>
      </c>
      <c r="H34" s="68">
        <f t="shared" si="6"/>
      </c>
      <c r="I34" s="132">
        <f t="shared" si="6"/>
      </c>
      <c r="J34" s="191"/>
      <c r="K34" s="132"/>
      <c r="L34" s="132"/>
      <c r="M34" s="68"/>
      <c r="N34" s="168"/>
      <c r="O34" s="168"/>
      <c r="P34" s="168"/>
      <c r="Q34" s="168"/>
      <c r="R34" s="168"/>
    </row>
    <row r="35" spans="1:18" s="72" customFormat="1" ht="15" customHeight="1">
      <c r="A35" s="84"/>
      <c r="B35" s="85" t="s">
        <v>149</v>
      </c>
      <c r="C35" s="68"/>
      <c r="D35" s="68">
        <f aca="true" t="shared" si="7" ref="D35:I35">IF(D28&gt;0,D21/D28*100,"")</f>
        <v>15.672013520717373</v>
      </c>
      <c r="E35" s="68">
        <f t="shared" si="7"/>
        <v>10.662957811775614</v>
      </c>
      <c r="F35" s="68">
        <f t="shared" si="7"/>
        <v>100</v>
      </c>
      <c r="G35" s="68">
        <f t="shared" si="7"/>
        <v>100</v>
      </c>
      <c r="H35" s="68">
        <f t="shared" si="7"/>
        <v>100</v>
      </c>
      <c r="I35" s="130">
        <f t="shared" si="7"/>
        <v>100</v>
      </c>
      <c r="J35" s="168"/>
      <c r="K35" s="131"/>
      <c r="L35" s="68"/>
      <c r="M35" s="68"/>
      <c r="N35" s="168"/>
      <c r="O35" s="168"/>
      <c r="P35" s="168"/>
      <c r="Q35" s="168"/>
      <c r="R35" s="168"/>
    </row>
    <row r="36" spans="1:18" s="72" customFormat="1" ht="15" customHeight="1">
      <c r="A36" s="84"/>
      <c r="B36" s="85" t="s">
        <v>211</v>
      </c>
      <c r="C36" s="68">
        <f aca="true" t="shared" si="8" ref="C36:I36">IF(C28&gt;0,IF(C35&gt;15,(C21-C27)/C28*100,""),"")</f>
      </c>
      <c r="D36" s="68">
        <f t="shared" si="8"/>
        <v>15.672013520717373</v>
      </c>
      <c r="E36" s="68">
        <f t="shared" si="8"/>
      </c>
      <c r="F36" s="68">
        <f t="shared" si="8"/>
        <v>97.88756430961855</v>
      </c>
      <c r="G36" s="68">
        <f t="shared" si="8"/>
        <v>97.94259537033282</v>
      </c>
      <c r="H36" s="68">
        <f t="shared" si="8"/>
        <v>97.99427726794875</v>
      </c>
      <c r="I36" s="68">
        <f t="shared" si="8"/>
        <v>98.04684493295771</v>
      </c>
      <c r="J36" s="190"/>
      <c r="K36" s="68"/>
      <c r="L36" s="132"/>
      <c r="M36" s="68"/>
      <c r="N36" s="168"/>
      <c r="O36" s="168"/>
      <c r="P36" s="168"/>
      <c r="Q36" s="168"/>
      <c r="R36" s="168"/>
    </row>
    <row r="37" ht="12.75">
      <c r="N37" s="177"/>
    </row>
    <row r="38" spans="3:14" ht="12.75">
      <c r="C38" s="177"/>
      <c r="D38" s="177"/>
      <c r="E38" s="177"/>
      <c r="F38" s="177"/>
      <c r="G38" s="177"/>
      <c r="H38" s="177"/>
      <c r="N38" s="177"/>
    </row>
    <row r="39" spans="3:14" ht="12.75">
      <c r="C39" s="177"/>
      <c r="D39" s="177"/>
      <c r="E39" s="177"/>
      <c r="F39" s="177"/>
      <c r="G39" s="177"/>
      <c r="H39" s="177"/>
      <c r="N39" s="177"/>
    </row>
    <row r="40" spans="3:14" ht="12.75">
      <c r="C40" s="177"/>
      <c r="D40" s="177"/>
      <c r="E40" s="177"/>
      <c r="F40" s="177"/>
      <c r="G40" s="177"/>
      <c r="H40" s="177"/>
      <c r="N40" s="177"/>
    </row>
    <row r="41" spans="3:14" ht="12.75">
      <c r="C41" s="177"/>
      <c r="D41" s="177"/>
      <c r="E41" s="177"/>
      <c r="F41" s="177"/>
      <c r="G41" s="177"/>
      <c r="H41" s="177"/>
      <c r="N41" s="177"/>
    </row>
    <row r="42" spans="6:14" ht="12.75">
      <c r="F42" s="177"/>
      <c r="N42" s="177"/>
    </row>
    <row r="43" spans="6:14" ht="12.75">
      <c r="F43" s="177"/>
      <c r="N43" s="177"/>
    </row>
    <row r="44" spans="6:14" ht="12.75">
      <c r="F44" s="177"/>
      <c r="N44" s="177"/>
    </row>
    <row r="45" spans="6:14" ht="12.75">
      <c r="F45" s="177"/>
      <c r="N45" s="177"/>
    </row>
    <row r="46" spans="6:14" ht="12.75">
      <c r="F46" s="177"/>
      <c r="N46" s="177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7" bottom="0.55" header="0.5118110236220472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M3" sqref="M3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32.375" style="2" customWidth="1"/>
    <col min="4" max="7" width="11.625" style="2" customWidth="1"/>
    <col min="8" max="10" width="10.75390625" style="2" customWidth="1"/>
    <col min="11" max="11" width="11.75390625" style="2" customWidth="1"/>
  </cols>
  <sheetData>
    <row r="1" spans="1:11" ht="18">
      <c r="A1" s="229" t="s">
        <v>97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s="135" customFormat="1" ht="18">
      <c r="A2" s="4"/>
      <c r="B2" s="4"/>
      <c r="C2" s="4"/>
      <c r="D2" s="4"/>
      <c r="E2" s="4"/>
      <c r="F2" s="4"/>
      <c r="G2" s="137"/>
      <c r="H2" s="137" t="s">
        <v>501</v>
      </c>
      <c r="I2" s="137" t="s">
        <v>498</v>
      </c>
      <c r="J2" s="2"/>
      <c r="K2" s="2"/>
    </row>
    <row r="3" spans="1:11" s="135" customFormat="1" ht="18">
      <c r="A3" s="4"/>
      <c r="B3" s="4"/>
      <c r="C3" s="4"/>
      <c r="D3" s="4"/>
      <c r="E3" s="4"/>
      <c r="F3" s="4"/>
      <c r="G3" s="137"/>
      <c r="H3" s="137" t="s">
        <v>499</v>
      </c>
      <c r="I3" s="137"/>
      <c r="J3" s="2"/>
      <c r="K3" s="2"/>
    </row>
    <row r="4" spans="1:11" ht="12.75">
      <c r="A4" s="69"/>
      <c r="B4" s="69"/>
      <c r="C4" s="69"/>
      <c r="D4" s="69"/>
      <c r="E4" s="69"/>
      <c r="G4" s="137"/>
      <c r="H4" s="137" t="s">
        <v>500</v>
      </c>
      <c r="I4" s="137"/>
      <c r="J4" s="17"/>
      <c r="K4" s="136" t="s">
        <v>66</v>
      </c>
    </row>
    <row r="5" spans="1:11" s="72" customFormat="1" ht="18.75" customHeight="1">
      <c r="A5" s="230" t="s">
        <v>2</v>
      </c>
      <c r="B5" s="230" t="s">
        <v>3</v>
      </c>
      <c r="C5" s="230" t="s">
        <v>18</v>
      </c>
      <c r="D5" s="230" t="s">
        <v>132</v>
      </c>
      <c r="E5" s="230" t="s">
        <v>6</v>
      </c>
      <c r="F5" s="230"/>
      <c r="G5" s="230"/>
      <c r="H5" s="230"/>
      <c r="I5" s="230"/>
      <c r="J5" s="230"/>
      <c r="K5" s="230"/>
    </row>
    <row r="6" spans="1:11" s="72" customFormat="1" ht="20.25" customHeight="1">
      <c r="A6" s="230"/>
      <c r="B6" s="230"/>
      <c r="C6" s="230"/>
      <c r="D6" s="230"/>
      <c r="E6" s="230" t="s">
        <v>42</v>
      </c>
      <c r="F6" s="230" t="s">
        <v>113</v>
      </c>
      <c r="G6" s="230"/>
      <c r="H6" s="230"/>
      <c r="I6" s="230"/>
      <c r="J6" s="230"/>
      <c r="K6" s="230" t="s">
        <v>45</v>
      </c>
    </row>
    <row r="7" spans="1:11" s="72" customFormat="1" ht="63.75">
      <c r="A7" s="230"/>
      <c r="B7" s="230"/>
      <c r="C7" s="230"/>
      <c r="D7" s="230"/>
      <c r="E7" s="230"/>
      <c r="F7" s="91" t="s">
        <v>130</v>
      </c>
      <c r="G7" s="91" t="s">
        <v>131</v>
      </c>
      <c r="H7" s="91" t="s">
        <v>126</v>
      </c>
      <c r="I7" s="91" t="s">
        <v>128</v>
      </c>
      <c r="J7" s="91" t="s">
        <v>129</v>
      </c>
      <c r="K7" s="230"/>
    </row>
    <row r="8" spans="1:11" s="72" customFormat="1" ht="15.7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s="72" customFormat="1" ht="6" customHeight="1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</row>
    <row r="10" spans="1:11" s="113" customFormat="1" ht="12.75">
      <c r="A10" s="112" t="s">
        <v>299</v>
      </c>
      <c r="B10" s="112"/>
      <c r="C10" s="112" t="s">
        <v>327</v>
      </c>
      <c r="D10" s="112">
        <v>2772057</v>
      </c>
      <c r="E10" s="112">
        <v>56400</v>
      </c>
      <c r="F10" s="112">
        <v>8400</v>
      </c>
      <c r="G10" s="112">
        <v>1450</v>
      </c>
      <c r="H10" s="112"/>
      <c r="I10" s="112"/>
      <c r="J10" s="112"/>
      <c r="K10" s="112">
        <v>2715657</v>
      </c>
    </row>
    <row r="11" spans="1:11" s="113" customFormat="1" ht="25.5">
      <c r="A11" s="124" t="s">
        <v>482</v>
      </c>
      <c r="B11" s="124" t="s">
        <v>484</v>
      </c>
      <c r="C11" s="125" t="s">
        <v>483</v>
      </c>
      <c r="D11" s="125">
        <v>2715657</v>
      </c>
      <c r="E11" s="124"/>
      <c r="F11" s="124"/>
      <c r="G11" s="124"/>
      <c r="H11" s="124"/>
      <c r="I11" s="124"/>
      <c r="J11" s="124"/>
      <c r="K11" s="125">
        <v>2715657</v>
      </c>
    </row>
    <row r="12" spans="1:11" s="72" customFormat="1" ht="12.75">
      <c r="A12" s="74" t="s">
        <v>299</v>
      </c>
      <c r="B12" s="74" t="s">
        <v>300</v>
      </c>
      <c r="C12" s="74" t="s">
        <v>301</v>
      </c>
      <c r="D12" s="74">
        <v>9600</v>
      </c>
      <c r="E12" s="74">
        <v>9600</v>
      </c>
      <c r="F12" s="74"/>
      <c r="G12" s="74"/>
      <c r="H12" s="74"/>
      <c r="I12" s="74"/>
      <c r="J12" s="74"/>
      <c r="K12" s="74"/>
    </row>
    <row r="13" spans="1:11" s="72" customFormat="1" ht="12.75">
      <c r="A13" s="74" t="s">
        <v>299</v>
      </c>
      <c r="B13" s="74" t="s">
        <v>302</v>
      </c>
      <c r="C13" s="74" t="s">
        <v>303</v>
      </c>
      <c r="D13" s="74">
        <v>46800</v>
      </c>
      <c r="E13" s="74">
        <v>46800</v>
      </c>
      <c r="F13" s="74">
        <v>8400</v>
      </c>
      <c r="G13" s="74">
        <v>1450</v>
      </c>
      <c r="H13" s="74"/>
      <c r="I13" s="74"/>
      <c r="J13" s="74"/>
      <c r="K13" s="74"/>
    </row>
    <row r="14" spans="1:11" s="113" customFormat="1" ht="12.75" customHeight="1">
      <c r="A14" s="114" t="s">
        <v>305</v>
      </c>
      <c r="B14" s="114"/>
      <c r="C14" s="114" t="s">
        <v>328</v>
      </c>
      <c r="D14" s="114">
        <v>30000</v>
      </c>
      <c r="E14" s="114">
        <v>30000</v>
      </c>
      <c r="F14" s="114"/>
      <c r="G14" s="114"/>
      <c r="H14" s="114">
        <v>30000</v>
      </c>
      <c r="I14" s="114"/>
      <c r="J14" s="114"/>
      <c r="K14" s="114"/>
    </row>
    <row r="15" spans="1:11" s="72" customFormat="1" ht="12.75">
      <c r="A15" s="74" t="s">
        <v>305</v>
      </c>
      <c r="B15" s="74" t="s">
        <v>306</v>
      </c>
      <c r="C15" s="74" t="s">
        <v>304</v>
      </c>
      <c r="D15" s="74">
        <v>30000</v>
      </c>
      <c r="E15" s="74">
        <v>30000</v>
      </c>
      <c r="F15" s="74"/>
      <c r="G15" s="74"/>
      <c r="H15" s="74">
        <v>30000</v>
      </c>
      <c r="I15" s="74"/>
      <c r="J15" s="74"/>
      <c r="K15" s="74"/>
    </row>
    <row r="16" spans="1:11" s="113" customFormat="1" ht="12.75">
      <c r="A16" s="114" t="s">
        <v>309</v>
      </c>
      <c r="B16" s="114"/>
      <c r="C16" s="114" t="s">
        <v>329</v>
      </c>
      <c r="D16" s="114">
        <v>130000</v>
      </c>
      <c r="E16" s="114">
        <v>130000</v>
      </c>
      <c r="F16" s="114">
        <v>6000</v>
      </c>
      <c r="G16" s="114"/>
      <c r="H16" s="114"/>
      <c r="I16" s="114"/>
      <c r="J16" s="114"/>
      <c r="K16" s="114"/>
    </row>
    <row r="17" spans="1:11" s="72" customFormat="1" ht="12.75">
      <c r="A17" s="74" t="s">
        <v>309</v>
      </c>
      <c r="B17" s="74" t="s">
        <v>307</v>
      </c>
      <c r="C17" s="74" t="s">
        <v>308</v>
      </c>
      <c r="D17" s="74">
        <v>130000</v>
      </c>
      <c r="E17" s="74">
        <v>130000</v>
      </c>
      <c r="F17" s="74">
        <v>6000</v>
      </c>
      <c r="G17" s="74"/>
      <c r="H17" s="74"/>
      <c r="I17" s="74"/>
      <c r="J17" s="74"/>
      <c r="K17" s="74"/>
    </row>
    <row r="18" spans="1:11" s="113" customFormat="1" ht="12.75">
      <c r="A18" s="114" t="s">
        <v>310</v>
      </c>
      <c r="B18" s="114"/>
      <c r="C18" s="114" t="s">
        <v>330</v>
      </c>
      <c r="D18" s="114">
        <v>3500</v>
      </c>
      <c r="E18" s="114">
        <v>3500</v>
      </c>
      <c r="F18" s="114"/>
      <c r="G18" s="114"/>
      <c r="H18" s="114"/>
      <c r="I18" s="114"/>
      <c r="J18" s="114"/>
      <c r="K18" s="114"/>
    </row>
    <row r="19" spans="1:11" s="72" customFormat="1" ht="12.75">
      <c r="A19" s="74" t="s">
        <v>310</v>
      </c>
      <c r="B19" s="74" t="s">
        <v>311</v>
      </c>
      <c r="C19" s="74" t="s">
        <v>312</v>
      </c>
      <c r="D19" s="74">
        <v>3500</v>
      </c>
      <c r="E19" s="74">
        <v>3500</v>
      </c>
      <c r="F19" s="74"/>
      <c r="G19" s="74"/>
      <c r="H19" s="74"/>
      <c r="I19" s="74"/>
      <c r="J19" s="74"/>
      <c r="K19" s="74"/>
    </row>
    <row r="20" spans="1:11" s="113" customFormat="1" ht="12.75">
      <c r="A20" s="114" t="s">
        <v>313</v>
      </c>
      <c r="B20" s="114"/>
      <c r="C20" s="114" t="s">
        <v>331</v>
      </c>
      <c r="D20" s="114">
        <v>4000</v>
      </c>
      <c r="E20" s="114">
        <v>4000</v>
      </c>
      <c r="F20" s="114">
        <v>3000</v>
      </c>
      <c r="G20" s="114"/>
      <c r="H20" s="114"/>
      <c r="I20" s="114"/>
      <c r="J20" s="114"/>
      <c r="K20" s="114"/>
    </row>
    <row r="21" spans="1:11" s="72" customFormat="1" ht="12.75">
      <c r="A21" s="74" t="s">
        <v>313</v>
      </c>
      <c r="B21" s="74" t="s">
        <v>314</v>
      </c>
      <c r="C21" s="74" t="s">
        <v>315</v>
      </c>
      <c r="D21" s="74">
        <v>4000</v>
      </c>
      <c r="E21" s="74">
        <v>4000</v>
      </c>
      <c r="F21" s="74">
        <v>3000</v>
      </c>
      <c r="G21" s="74"/>
      <c r="H21" s="74"/>
      <c r="I21" s="74"/>
      <c r="J21" s="74"/>
      <c r="K21" s="74"/>
    </row>
    <row r="22" spans="1:11" s="113" customFormat="1" ht="12.75">
      <c r="A22" s="114" t="s">
        <v>316</v>
      </c>
      <c r="B22" s="114"/>
      <c r="C22" s="114" t="s">
        <v>332</v>
      </c>
      <c r="D22" s="114">
        <v>1826000</v>
      </c>
      <c r="E22" s="114">
        <v>1826000</v>
      </c>
      <c r="F22" s="114">
        <v>1004000</v>
      </c>
      <c r="G22" s="114">
        <v>199400</v>
      </c>
      <c r="H22" s="114"/>
      <c r="I22" s="114"/>
      <c r="J22" s="114"/>
      <c r="K22" s="114"/>
    </row>
    <row r="23" spans="1:11" s="72" customFormat="1" ht="12.75">
      <c r="A23" s="74" t="s">
        <v>316</v>
      </c>
      <c r="B23" s="74" t="s">
        <v>317</v>
      </c>
      <c r="C23" s="74" t="s">
        <v>318</v>
      </c>
      <c r="D23" s="74">
        <v>110000</v>
      </c>
      <c r="E23" s="74">
        <v>110000</v>
      </c>
      <c r="F23" s="74">
        <v>86000</v>
      </c>
      <c r="G23" s="74">
        <v>16900</v>
      </c>
      <c r="H23" s="74"/>
      <c r="I23" s="74"/>
      <c r="J23" s="74"/>
      <c r="K23" s="74"/>
    </row>
    <row r="24" spans="1:11" s="72" customFormat="1" ht="12.75">
      <c r="A24" s="74" t="s">
        <v>316</v>
      </c>
      <c r="B24" s="74" t="s">
        <v>319</v>
      </c>
      <c r="C24" s="74" t="s">
        <v>320</v>
      </c>
      <c r="D24" s="74">
        <v>100000</v>
      </c>
      <c r="E24" s="74">
        <v>100000</v>
      </c>
      <c r="F24" s="74"/>
      <c r="G24" s="74"/>
      <c r="H24" s="74"/>
      <c r="I24" s="74"/>
      <c r="J24" s="74"/>
      <c r="K24" s="74"/>
    </row>
    <row r="25" spans="1:11" s="72" customFormat="1" ht="12.75">
      <c r="A25" s="74" t="s">
        <v>316</v>
      </c>
      <c r="B25" s="74" t="s">
        <v>321</v>
      </c>
      <c r="C25" s="74" t="s">
        <v>322</v>
      </c>
      <c r="D25" s="74">
        <v>1476000</v>
      </c>
      <c r="E25" s="74">
        <v>1476000</v>
      </c>
      <c r="F25" s="74">
        <v>918000</v>
      </c>
      <c r="G25" s="74">
        <v>182500</v>
      </c>
      <c r="H25" s="74"/>
      <c r="I25" s="74"/>
      <c r="J25" s="74"/>
      <c r="K25" s="74"/>
    </row>
    <row r="26" spans="1:11" s="72" customFormat="1" ht="12.75">
      <c r="A26" s="74" t="s">
        <v>316</v>
      </c>
      <c r="B26" s="74" t="s">
        <v>323</v>
      </c>
      <c r="C26" s="74" t="s">
        <v>324</v>
      </c>
      <c r="D26" s="74">
        <v>10000</v>
      </c>
      <c r="E26" s="74">
        <v>10000</v>
      </c>
      <c r="F26" s="74"/>
      <c r="G26" s="74"/>
      <c r="H26" s="74"/>
      <c r="I26" s="74"/>
      <c r="J26" s="74"/>
      <c r="K26" s="74"/>
    </row>
    <row r="27" spans="1:11" s="72" customFormat="1" ht="12.75">
      <c r="A27" s="74" t="s">
        <v>316</v>
      </c>
      <c r="B27" s="74" t="s">
        <v>325</v>
      </c>
      <c r="C27" s="74" t="s">
        <v>326</v>
      </c>
      <c r="D27" s="74">
        <v>130000</v>
      </c>
      <c r="E27" s="74">
        <v>130000</v>
      </c>
      <c r="F27" s="74"/>
      <c r="G27" s="74"/>
      <c r="H27" s="74"/>
      <c r="I27" s="74"/>
      <c r="J27" s="74"/>
      <c r="K27" s="74"/>
    </row>
    <row r="28" spans="1:11" s="113" customFormat="1" ht="25.5">
      <c r="A28" s="114" t="s">
        <v>334</v>
      </c>
      <c r="B28" s="114"/>
      <c r="C28" s="114" t="s">
        <v>333</v>
      </c>
      <c r="D28" s="114">
        <v>1084</v>
      </c>
      <c r="E28" s="114">
        <v>1084</v>
      </c>
      <c r="F28" s="114">
        <v>500</v>
      </c>
      <c r="G28" s="114">
        <v>100</v>
      </c>
      <c r="H28" s="114"/>
      <c r="I28" s="114"/>
      <c r="J28" s="114"/>
      <c r="K28" s="114"/>
    </row>
    <row r="29" spans="1:11" s="72" customFormat="1" ht="12.75">
      <c r="A29" s="74" t="s">
        <v>334</v>
      </c>
      <c r="B29" s="74" t="s">
        <v>335</v>
      </c>
      <c r="C29" s="74" t="s">
        <v>336</v>
      </c>
      <c r="D29" s="74">
        <v>1084</v>
      </c>
      <c r="E29" s="74">
        <v>1084</v>
      </c>
      <c r="F29" s="74">
        <v>500</v>
      </c>
      <c r="G29" s="74">
        <v>100</v>
      </c>
      <c r="H29" s="74"/>
      <c r="I29" s="74"/>
      <c r="J29" s="74"/>
      <c r="K29" s="74"/>
    </row>
    <row r="30" spans="1:11" s="113" customFormat="1" ht="25.5">
      <c r="A30" s="114" t="s">
        <v>337</v>
      </c>
      <c r="B30" s="114"/>
      <c r="C30" s="114" t="s">
        <v>338</v>
      </c>
      <c r="D30" s="114">
        <v>168000</v>
      </c>
      <c r="E30" s="114">
        <v>168000</v>
      </c>
      <c r="F30" s="114">
        <v>70000</v>
      </c>
      <c r="G30" s="114">
        <v>13700</v>
      </c>
      <c r="H30" s="114"/>
      <c r="I30" s="114"/>
      <c r="J30" s="114"/>
      <c r="K30" s="114"/>
    </row>
    <row r="31" spans="1:11" s="72" customFormat="1" ht="12.75">
      <c r="A31" s="74" t="s">
        <v>337</v>
      </c>
      <c r="B31" s="74" t="s">
        <v>339</v>
      </c>
      <c r="C31" s="74" t="s">
        <v>340</v>
      </c>
      <c r="D31" s="74">
        <v>168000</v>
      </c>
      <c r="E31" s="74">
        <v>168000</v>
      </c>
      <c r="F31" s="74">
        <v>70000</v>
      </c>
      <c r="G31" s="74">
        <v>13700</v>
      </c>
      <c r="H31" s="74"/>
      <c r="I31" s="74"/>
      <c r="J31" s="74"/>
      <c r="K31" s="74"/>
    </row>
    <row r="32" spans="1:11" s="113" customFormat="1" ht="14.25" customHeight="1">
      <c r="A32" s="114" t="s">
        <v>341</v>
      </c>
      <c r="B32" s="114"/>
      <c r="C32" s="114" t="s">
        <v>342</v>
      </c>
      <c r="D32" s="114">
        <v>57750</v>
      </c>
      <c r="E32" s="114">
        <v>57750</v>
      </c>
      <c r="F32" s="114">
        <v>35000</v>
      </c>
      <c r="G32" s="114"/>
      <c r="H32" s="114"/>
      <c r="I32" s="114"/>
      <c r="J32" s="114"/>
      <c r="K32" s="114"/>
    </row>
    <row r="33" spans="1:11" s="72" customFormat="1" ht="12.75">
      <c r="A33" s="74" t="s">
        <v>341</v>
      </c>
      <c r="B33" s="74" t="s">
        <v>343</v>
      </c>
      <c r="C33" s="74" t="s">
        <v>344</v>
      </c>
      <c r="D33" s="74">
        <v>57750</v>
      </c>
      <c r="E33" s="74">
        <v>57750</v>
      </c>
      <c r="F33" s="74">
        <v>35000</v>
      </c>
      <c r="G33" s="74"/>
      <c r="H33" s="74"/>
      <c r="I33" s="74"/>
      <c r="J33" s="74"/>
      <c r="K33" s="74"/>
    </row>
    <row r="34" spans="1:11" s="113" customFormat="1" ht="12.75">
      <c r="A34" s="114" t="s">
        <v>345</v>
      </c>
      <c r="B34" s="114"/>
      <c r="C34" s="114" t="s">
        <v>346</v>
      </c>
      <c r="D34" s="114">
        <v>300000</v>
      </c>
      <c r="E34" s="114">
        <v>300000</v>
      </c>
      <c r="F34" s="114"/>
      <c r="G34" s="114"/>
      <c r="H34" s="114"/>
      <c r="I34" s="114">
        <v>300000</v>
      </c>
      <c r="J34" s="114"/>
      <c r="K34" s="114"/>
    </row>
    <row r="35" spans="1:11" s="72" customFormat="1" ht="12.75">
      <c r="A35" s="74" t="s">
        <v>345</v>
      </c>
      <c r="B35" s="74" t="s">
        <v>347</v>
      </c>
      <c r="C35" s="74" t="s">
        <v>348</v>
      </c>
      <c r="D35" s="74">
        <v>300000</v>
      </c>
      <c r="E35" s="74">
        <v>300000</v>
      </c>
      <c r="F35" s="74"/>
      <c r="G35" s="74"/>
      <c r="H35" s="74"/>
      <c r="I35" s="74">
        <v>300000</v>
      </c>
      <c r="J35" s="74"/>
      <c r="K35" s="74"/>
    </row>
    <row r="36" spans="1:11" s="113" customFormat="1" ht="12.75">
      <c r="A36" s="114" t="s">
        <v>349</v>
      </c>
      <c r="B36" s="114"/>
      <c r="C36" s="114" t="s">
        <v>350</v>
      </c>
      <c r="D36" s="114">
        <v>85045</v>
      </c>
      <c r="E36" s="114">
        <v>85045</v>
      </c>
      <c r="F36" s="114"/>
      <c r="G36" s="114"/>
      <c r="H36" s="114"/>
      <c r="I36" s="114"/>
      <c r="J36" s="114"/>
      <c r="K36" s="114"/>
    </row>
    <row r="37" spans="1:11" s="72" customFormat="1" ht="12.75">
      <c r="A37" s="74" t="s">
        <v>349</v>
      </c>
      <c r="B37" s="74" t="s">
        <v>351</v>
      </c>
      <c r="C37" s="74" t="s">
        <v>352</v>
      </c>
      <c r="D37" s="74">
        <v>85045</v>
      </c>
      <c r="E37" s="74">
        <v>85045</v>
      </c>
      <c r="F37" s="74"/>
      <c r="G37" s="74"/>
      <c r="H37" s="74"/>
      <c r="I37" s="74"/>
      <c r="J37" s="74"/>
      <c r="K37" s="74"/>
    </row>
    <row r="38" spans="1:11" s="113" customFormat="1" ht="12.75">
      <c r="A38" s="114" t="s">
        <v>353</v>
      </c>
      <c r="B38" s="114"/>
      <c r="C38" s="114" t="s">
        <v>354</v>
      </c>
      <c r="D38" s="114">
        <v>4165901</v>
      </c>
      <c r="E38" s="114">
        <v>4165901</v>
      </c>
      <c r="F38" s="114">
        <v>2919191</v>
      </c>
      <c r="G38" s="114">
        <v>662184</v>
      </c>
      <c r="H38" s="114"/>
      <c r="I38" s="114"/>
      <c r="J38" s="114"/>
      <c r="K38" s="114"/>
    </row>
    <row r="39" spans="1:11" s="72" customFormat="1" ht="12.75">
      <c r="A39" s="74" t="s">
        <v>353</v>
      </c>
      <c r="B39" s="74" t="s">
        <v>355</v>
      </c>
      <c r="C39" s="74" t="s">
        <v>356</v>
      </c>
      <c r="D39" s="74">
        <v>2415000</v>
      </c>
      <c r="E39" s="74">
        <v>2415000</v>
      </c>
      <c r="F39" s="74">
        <v>1807497</v>
      </c>
      <c r="G39" s="74">
        <v>430783</v>
      </c>
      <c r="H39" s="74"/>
      <c r="I39" s="74"/>
      <c r="J39" s="74"/>
      <c r="K39" s="74"/>
    </row>
    <row r="40" spans="1:11" s="72" customFormat="1" ht="13.5" customHeight="1">
      <c r="A40" s="74" t="s">
        <v>353</v>
      </c>
      <c r="B40" s="74" t="s">
        <v>357</v>
      </c>
      <c r="C40" s="74" t="s">
        <v>358</v>
      </c>
      <c r="D40" s="74">
        <v>133597</v>
      </c>
      <c r="E40" s="74">
        <v>133597</v>
      </c>
      <c r="F40" s="74">
        <v>100381</v>
      </c>
      <c r="G40" s="74">
        <v>21431</v>
      </c>
      <c r="H40" s="74"/>
      <c r="I40" s="74"/>
      <c r="J40" s="74"/>
      <c r="K40" s="74"/>
    </row>
    <row r="41" spans="1:11" s="72" customFormat="1" ht="12.75">
      <c r="A41" s="74" t="s">
        <v>353</v>
      </c>
      <c r="B41" s="74" t="s">
        <v>359</v>
      </c>
      <c r="C41" s="74" t="s">
        <v>360</v>
      </c>
      <c r="D41" s="74">
        <v>1118047</v>
      </c>
      <c r="E41" s="74">
        <v>1118047</v>
      </c>
      <c r="F41" s="74">
        <v>794100</v>
      </c>
      <c r="G41" s="74">
        <v>168145</v>
      </c>
      <c r="H41" s="74"/>
      <c r="I41" s="74"/>
      <c r="J41" s="74"/>
      <c r="K41" s="74"/>
    </row>
    <row r="42" spans="1:11" s="72" customFormat="1" ht="12.75">
      <c r="A42" s="74" t="s">
        <v>353</v>
      </c>
      <c r="B42" s="74" t="s">
        <v>361</v>
      </c>
      <c r="C42" s="74" t="s">
        <v>362</v>
      </c>
      <c r="D42" s="74">
        <v>350957</v>
      </c>
      <c r="E42" s="74">
        <v>350957</v>
      </c>
      <c r="F42" s="74">
        <v>105300</v>
      </c>
      <c r="G42" s="74">
        <v>22207</v>
      </c>
      <c r="H42" s="74"/>
      <c r="I42" s="74"/>
      <c r="J42" s="74"/>
      <c r="K42" s="74"/>
    </row>
    <row r="43" spans="1:11" s="72" customFormat="1" ht="12.75">
      <c r="A43" s="74" t="s">
        <v>353</v>
      </c>
      <c r="B43" s="74" t="s">
        <v>363</v>
      </c>
      <c r="C43" s="74" t="s">
        <v>364</v>
      </c>
      <c r="D43" s="74">
        <v>143300</v>
      </c>
      <c r="E43" s="74">
        <v>143300</v>
      </c>
      <c r="F43" s="74">
        <v>111913</v>
      </c>
      <c r="G43" s="74">
        <v>19618</v>
      </c>
      <c r="H43" s="74"/>
      <c r="I43" s="74"/>
      <c r="J43" s="74"/>
      <c r="K43" s="74"/>
    </row>
    <row r="44" spans="1:11" s="72" customFormat="1" ht="12.75">
      <c r="A44" s="74" t="s">
        <v>353</v>
      </c>
      <c r="B44" s="74" t="s">
        <v>365</v>
      </c>
      <c r="C44" s="74" t="s">
        <v>366</v>
      </c>
      <c r="D44" s="74">
        <v>5000</v>
      </c>
      <c r="E44" s="74">
        <v>5000</v>
      </c>
      <c r="F44" s="74"/>
      <c r="G44" s="74"/>
      <c r="H44" s="74"/>
      <c r="I44" s="74"/>
      <c r="J44" s="74"/>
      <c r="K44" s="74"/>
    </row>
    <row r="45" spans="1:11" s="113" customFormat="1" ht="12.75">
      <c r="A45" s="114" t="s">
        <v>367</v>
      </c>
      <c r="B45" s="114"/>
      <c r="C45" s="114" t="s">
        <v>368</v>
      </c>
      <c r="D45" s="114">
        <v>78000</v>
      </c>
      <c r="E45" s="114">
        <v>78000</v>
      </c>
      <c r="F45" s="114">
        <v>3000</v>
      </c>
      <c r="G45" s="114">
        <v>570</v>
      </c>
      <c r="H45" s="114">
        <v>9000</v>
      </c>
      <c r="I45" s="114"/>
      <c r="J45" s="114"/>
      <c r="K45" s="114"/>
    </row>
    <row r="46" spans="1:11" s="72" customFormat="1" ht="12.75">
      <c r="A46" s="74" t="s">
        <v>367</v>
      </c>
      <c r="B46" s="74" t="s">
        <v>371</v>
      </c>
      <c r="C46" s="74" t="s">
        <v>369</v>
      </c>
      <c r="D46" s="74">
        <v>8000</v>
      </c>
      <c r="E46" s="74">
        <v>8000</v>
      </c>
      <c r="F46" s="74"/>
      <c r="G46" s="74"/>
      <c r="H46" s="74"/>
      <c r="I46" s="74"/>
      <c r="J46" s="74"/>
      <c r="K46" s="74"/>
    </row>
    <row r="47" spans="1:11" s="72" customFormat="1" ht="12.75">
      <c r="A47" s="74" t="s">
        <v>367</v>
      </c>
      <c r="B47" s="74" t="s">
        <v>372</v>
      </c>
      <c r="C47" s="74" t="s">
        <v>370</v>
      </c>
      <c r="D47" s="74">
        <v>70000</v>
      </c>
      <c r="E47" s="74">
        <v>70000</v>
      </c>
      <c r="F47" s="74">
        <v>3000</v>
      </c>
      <c r="G47" s="74">
        <v>570</v>
      </c>
      <c r="H47" s="74">
        <v>9000</v>
      </c>
      <c r="I47" s="74"/>
      <c r="J47" s="74"/>
      <c r="K47" s="74"/>
    </row>
    <row r="48" spans="1:11" s="113" customFormat="1" ht="12.75">
      <c r="A48" s="114" t="s">
        <v>373</v>
      </c>
      <c r="B48" s="114"/>
      <c r="C48" s="114" t="s">
        <v>374</v>
      </c>
      <c r="D48" s="114">
        <v>3189092</v>
      </c>
      <c r="E48" s="114">
        <v>3189092</v>
      </c>
      <c r="F48" s="114">
        <v>213500</v>
      </c>
      <c r="G48" s="114">
        <v>63078</v>
      </c>
      <c r="H48" s="114"/>
      <c r="I48" s="114"/>
      <c r="J48" s="114"/>
      <c r="K48" s="114"/>
    </row>
    <row r="49" spans="1:11" s="72" customFormat="1" ht="12.75">
      <c r="A49" s="74" t="s">
        <v>373</v>
      </c>
      <c r="B49" s="74" t="s">
        <v>375</v>
      </c>
      <c r="C49" s="74" t="s">
        <v>376</v>
      </c>
      <c r="D49" s="74">
        <v>50000</v>
      </c>
      <c r="E49" s="74">
        <v>50000</v>
      </c>
      <c r="F49" s="74"/>
      <c r="G49" s="74"/>
      <c r="H49" s="74"/>
      <c r="I49" s="74"/>
      <c r="J49" s="74"/>
      <c r="K49" s="74"/>
    </row>
    <row r="50" spans="1:11" s="72" customFormat="1" ht="12.75">
      <c r="A50" s="74" t="s">
        <v>373</v>
      </c>
      <c r="B50" s="74" t="s">
        <v>377</v>
      </c>
      <c r="C50" s="74" t="s">
        <v>378</v>
      </c>
      <c r="D50" s="74">
        <v>2603663</v>
      </c>
      <c r="E50" s="74">
        <v>2603663</v>
      </c>
      <c r="F50" s="74">
        <v>41500</v>
      </c>
      <c r="G50" s="74">
        <v>8000</v>
      </c>
      <c r="H50" s="74"/>
      <c r="I50" s="74"/>
      <c r="J50" s="74"/>
      <c r="K50" s="74"/>
    </row>
    <row r="51" spans="1:11" s="72" customFormat="1" ht="12.75">
      <c r="A51" s="74" t="s">
        <v>373</v>
      </c>
      <c r="B51" s="74" t="s">
        <v>379</v>
      </c>
      <c r="C51" s="74" t="s">
        <v>495</v>
      </c>
      <c r="D51" s="74">
        <v>21258</v>
      </c>
      <c r="E51" s="74">
        <v>21258</v>
      </c>
      <c r="F51" s="74"/>
      <c r="G51" s="74">
        <v>21258</v>
      </c>
      <c r="H51" s="74"/>
      <c r="I51" s="74"/>
      <c r="J51" s="74"/>
      <c r="K51" s="74"/>
    </row>
    <row r="52" spans="1:11" s="72" customFormat="1" ht="12.75">
      <c r="A52" s="74" t="s">
        <v>373</v>
      </c>
      <c r="B52" s="74" t="s">
        <v>380</v>
      </c>
      <c r="C52" s="74" t="s">
        <v>381</v>
      </c>
      <c r="D52" s="74">
        <v>208253</v>
      </c>
      <c r="E52" s="74">
        <v>208253</v>
      </c>
      <c r="F52" s="74"/>
      <c r="G52" s="74"/>
      <c r="H52" s="74"/>
      <c r="I52" s="74"/>
      <c r="J52" s="74"/>
      <c r="K52" s="74"/>
    </row>
    <row r="53" spans="1:11" s="72" customFormat="1" ht="12.75">
      <c r="A53" s="74" t="s">
        <v>373</v>
      </c>
      <c r="B53" s="74" t="s">
        <v>382</v>
      </c>
      <c r="C53" s="74" t="s">
        <v>383</v>
      </c>
      <c r="D53" s="74">
        <v>7000</v>
      </c>
      <c r="E53" s="74">
        <v>7000</v>
      </c>
      <c r="F53" s="74"/>
      <c r="G53" s="74"/>
      <c r="H53" s="74"/>
      <c r="I53" s="74"/>
      <c r="J53" s="74"/>
      <c r="K53" s="74"/>
    </row>
    <row r="54" spans="1:11" s="72" customFormat="1" ht="12.75">
      <c r="A54" s="74" t="s">
        <v>373</v>
      </c>
      <c r="B54" s="74" t="s">
        <v>384</v>
      </c>
      <c r="C54" s="74" t="s">
        <v>385</v>
      </c>
      <c r="D54" s="74">
        <v>191000</v>
      </c>
      <c r="E54" s="74">
        <v>191000</v>
      </c>
      <c r="F54" s="74">
        <v>147000</v>
      </c>
      <c r="G54" s="74">
        <v>28900</v>
      </c>
      <c r="H54" s="74"/>
      <c r="I54" s="74"/>
      <c r="J54" s="74"/>
      <c r="K54" s="74"/>
    </row>
    <row r="55" spans="1:11" s="72" customFormat="1" ht="12.75">
      <c r="A55" s="74" t="s">
        <v>373</v>
      </c>
      <c r="B55" s="74" t="s">
        <v>386</v>
      </c>
      <c r="C55" s="74" t="s">
        <v>387</v>
      </c>
      <c r="D55" s="74">
        <v>36000</v>
      </c>
      <c r="E55" s="74">
        <v>36000</v>
      </c>
      <c r="F55" s="74">
        <v>25000</v>
      </c>
      <c r="G55" s="74">
        <v>4920</v>
      </c>
      <c r="H55" s="74"/>
      <c r="I55" s="74"/>
      <c r="J55" s="74"/>
      <c r="K55" s="74"/>
    </row>
    <row r="56" spans="1:11" s="72" customFormat="1" ht="12.75">
      <c r="A56" s="74" t="s">
        <v>373</v>
      </c>
      <c r="B56" s="74" t="s">
        <v>388</v>
      </c>
      <c r="C56" s="74" t="s">
        <v>326</v>
      </c>
      <c r="D56" s="74">
        <v>71918</v>
      </c>
      <c r="E56" s="74">
        <v>71918</v>
      </c>
      <c r="F56" s="74"/>
      <c r="G56" s="74"/>
      <c r="H56" s="74"/>
      <c r="I56" s="74"/>
      <c r="J56" s="74"/>
      <c r="K56" s="74"/>
    </row>
    <row r="57" spans="1:11" s="113" customFormat="1" ht="14.25" customHeight="1">
      <c r="A57" s="114" t="s">
        <v>389</v>
      </c>
      <c r="B57" s="114"/>
      <c r="C57" s="114" t="s">
        <v>390</v>
      </c>
      <c r="D57" s="114">
        <v>180000</v>
      </c>
      <c r="E57" s="114">
        <v>180000</v>
      </c>
      <c r="F57" s="114">
        <v>116212</v>
      </c>
      <c r="G57" s="114">
        <v>22985</v>
      </c>
      <c r="H57" s="114"/>
      <c r="I57" s="114"/>
      <c r="J57" s="114"/>
      <c r="K57" s="114"/>
    </row>
    <row r="58" spans="1:11" s="72" customFormat="1" ht="12.75">
      <c r="A58" s="74" t="s">
        <v>389</v>
      </c>
      <c r="B58" s="74" t="s">
        <v>391</v>
      </c>
      <c r="C58" s="74" t="s">
        <v>392</v>
      </c>
      <c r="D58" s="74">
        <v>180000</v>
      </c>
      <c r="E58" s="74">
        <v>180000</v>
      </c>
      <c r="F58" s="74">
        <v>116212</v>
      </c>
      <c r="G58" s="74">
        <v>22985</v>
      </c>
      <c r="H58" s="74"/>
      <c r="I58" s="74"/>
      <c r="J58" s="74"/>
      <c r="K58" s="74"/>
    </row>
    <row r="59" spans="1:11" s="72" customFormat="1" ht="15" customHeight="1">
      <c r="A59" s="74" t="s">
        <v>393</v>
      </c>
      <c r="B59" s="74"/>
      <c r="C59" s="114" t="s">
        <v>496</v>
      </c>
      <c r="D59" s="114">
        <v>289300</v>
      </c>
      <c r="E59" s="114">
        <v>289300</v>
      </c>
      <c r="F59" s="114">
        <v>36800</v>
      </c>
      <c r="G59" s="114">
        <v>6450</v>
      </c>
      <c r="H59" s="114">
        <v>40000</v>
      </c>
      <c r="I59" s="74"/>
      <c r="J59" s="74"/>
      <c r="K59" s="74"/>
    </row>
    <row r="60" spans="1:11" s="72" customFormat="1" ht="12.75">
      <c r="A60" s="74" t="s">
        <v>393</v>
      </c>
      <c r="B60" s="74" t="s">
        <v>394</v>
      </c>
      <c r="C60" s="74" t="s">
        <v>395</v>
      </c>
      <c r="D60" s="74">
        <v>40000</v>
      </c>
      <c r="E60" s="74">
        <v>40000</v>
      </c>
      <c r="F60" s="74"/>
      <c r="G60" s="74"/>
      <c r="H60" s="74">
        <v>40000</v>
      </c>
      <c r="I60" s="74"/>
      <c r="J60" s="74"/>
      <c r="K60" s="74"/>
    </row>
    <row r="61" spans="1:11" s="72" customFormat="1" ht="12.75">
      <c r="A61" s="74" t="s">
        <v>393</v>
      </c>
      <c r="B61" s="74" t="s">
        <v>396</v>
      </c>
      <c r="C61" s="74" t="s">
        <v>397</v>
      </c>
      <c r="D61" s="74">
        <v>3000</v>
      </c>
      <c r="E61" s="74">
        <v>3000</v>
      </c>
      <c r="F61" s="74">
        <v>2000</v>
      </c>
      <c r="G61" s="74"/>
      <c r="H61" s="74"/>
      <c r="I61" s="74"/>
      <c r="J61" s="74"/>
      <c r="K61" s="74"/>
    </row>
    <row r="62" spans="1:11" s="72" customFormat="1" ht="14.25" customHeight="1">
      <c r="A62" s="74" t="s">
        <v>393</v>
      </c>
      <c r="B62" s="74" t="s">
        <v>398</v>
      </c>
      <c r="C62" s="74" t="s">
        <v>399</v>
      </c>
      <c r="D62" s="74">
        <v>36800</v>
      </c>
      <c r="E62" s="74">
        <v>36800</v>
      </c>
      <c r="F62" s="74">
        <v>26800</v>
      </c>
      <c r="G62" s="74">
        <v>5300</v>
      </c>
      <c r="H62" s="74"/>
      <c r="I62" s="74"/>
      <c r="J62" s="74"/>
      <c r="K62" s="74"/>
    </row>
    <row r="63" spans="1:11" s="72" customFormat="1" ht="12.75">
      <c r="A63" s="74" t="s">
        <v>393</v>
      </c>
      <c r="B63" s="74" t="s">
        <v>400</v>
      </c>
      <c r="C63" s="74" t="s">
        <v>401</v>
      </c>
      <c r="D63" s="74">
        <v>180000</v>
      </c>
      <c r="E63" s="74">
        <v>180000</v>
      </c>
      <c r="F63" s="74"/>
      <c r="G63" s="74"/>
      <c r="H63" s="74"/>
      <c r="I63" s="74"/>
      <c r="J63" s="74"/>
      <c r="K63" s="74"/>
    </row>
    <row r="64" spans="1:11" s="72" customFormat="1" ht="12.75">
      <c r="A64" s="74" t="s">
        <v>393</v>
      </c>
      <c r="B64" s="74" t="s">
        <v>402</v>
      </c>
      <c r="C64" s="74" t="s">
        <v>326</v>
      </c>
      <c r="D64" s="74">
        <v>29500</v>
      </c>
      <c r="E64" s="74">
        <v>29500</v>
      </c>
      <c r="F64" s="74">
        <v>8000</v>
      </c>
      <c r="G64" s="74">
        <v>1150</v>
      </c>
      <c r="H64" s="74"/>
      <c r="I64" s="74"/>
      <c r="J64" s="74"/>
      <c r="K64" s="74"/>
    </row>
    <row r="65" spans="1:11" s="113" customFormat="1" ht="14.25" customHeight="1">
      <c r="A65" s="114" t="s">
        <v>404</v>
      </c>
      <c r="B65" s="114"/>
      <c r="C65" s="114" t="s">
        <v>403</v>
      </c>
      <c r="D65" s="114">
        <v>128000</v>
      </c>
      <c r="E65" s="114">
        <v>128000</v>
      </c>
      <c r="F65" s="114"/>
      <c r="G65" s="114"/>
      <c r="H65" s="114">
        <v>128000</v>
      </c>
      <c r="I65" s="114"/>
      <c r="J65" s="114"/>
      <c r="K65" s="114"/>
    </row>
    <row r="66" spans="1:11" s="72" customFormat="1" ht="12.75">
      <c r="A66" s="74" t="s">
        <v>404</v>
      </c>
      <c r="B66" s="74" t="s">
        <v>405</v>
      </c>
      <c r="C66" s="74" t="s">
        <v>406</v>
      </c>
      <c r="D66" s="74">
        <v>100000</v>
      </c>
      <c r="E66" s="74">
        <v>100000</v>
      </c>
      <c r="F66" s="74"/>
      <c r="G66" s="74"/>
      <c r="H66" s="74">
        <v>100000</v>
      </c>
      <c r="I66" s="74"/>
      <c r="J66" s="74"/>
      <c r="K66" s="74"/>
    </row>
    <row r="67" spans="1:11" s="72" customFormat="1" ht="12.75">
      <c r="A67" s="74" t="s">
        <v>404</v>
      </c>
      <c r="B67" s="74" t="s">
        <v>407</v>
      </c>
      <c r="C67" s="74" t="s">
        <v>408</v>
      </c>
      <c r="D67" s="74">
        <v>28000</v>
      </c>
      <c r="E67" s="74">
        <v>28000</v>
      </c>
      <c r="F67" s="74"/>
      <c r="G67" s="74"/>
      <c r="H67" s="74">
        <v>28000</v>
      </c>
      <c r="I67" s="74"/>
      <c r="J67" s="74"/>
      <c r="K67" s="74"/>
    </row>
    <row r="68" spans="1:11" s="113" customFormat="1" ht="12.75">
      <c r="A68" s="114" t="s">
        <v>409</v>
      </c>
      <c r="B68" s="114"/>
      <c r="C68" s="114" t="s">
        <v>410</v>
      </c>
      <c r="D68" s="114">
        <v>30000</v>
      </c>
      <c r="E68" s="114">
        <v>30000</v>
      </c>
      <c r="F68" s="114"/>
      <c r="G68" s="114"/>
      <c r="H68" s="114">
        <v>30000</v>
      </c>
      <c r="I68" s="114"/>
      <c r="J68" s="114"/>
      <c r="K68" s="114"/>
    </row>
    <row r="69" spans="1:11" s="72" customFormat="1" ht="12.75">
      <c r="A69" s="75" t="s">
        <v>409</v>
      </c>
      <c r="B69" s="75" t="s">
        <v>411</v>
      </c>
      <c r="C69" s="75" t="s">
        <v>412</v>
      </c>
      <c r="D69" s="75">
        <v>30000</v>
      </c>
      <c r="E69" s="75">
        <v>30000</v>
      </c>
      <c r="F69" s="75"/>
      <c r="G69" s="75"/>
      <c r="H69" s="75">
        <v>30000</v>
      </c>
      <c r="I69" s="75"/>
      <c r="J69" s="75"/>
      <c r="K69" s="75"/>
    </row>
    <row r="70" spans="1:11" s="76" customFormat="1" ht="24.75" customHeight="1">
      <c r="A70" s="226" t="s">
        <v>127</v>
      </c>
      <c r="B70" s="227"/>
      <c r="C70" s="228"/>
      <c r="D70" s="71">
        <v>13437729</v>
      </c>
      <c r="E70" s="71">
        <v>10722072</v>
      </c>
      <c r="F70" s="71">
        <v>4415603</v>
      </c>
      <c r="G70" s="71">
        <v>969917</v>
      </c>
      <c r="H70" s="71">
        <v>237000</v>
      </c>
      <c r="I70" s="71">
        <v>300000</v>
      </c>
      <c r="J70" s="71"/>
      <c r="K70" s="71">
        <v>2715657</v>
      </c>
    </row>
  </sheetData>
  <mergeCells count="10">
    <mergeCell ref="A70:C70"/>
    <mergeCell ref="A1:K1"/>
    <mergeCell ref="D5:D7"/>
    <mergeCell ref="A5:A7"/>
    <mergeCell ref="C5:C7"/>
    <mergeCell ref="B5:B7"/>
    <mergeCell ref="E5:K5"/>
    <mergeCell ref="F6:J6"/>
    <mergeCell ref="E6:E7"/>
    <mergeCell ref="K6:K7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2">
      <selection activeCell="E9" sqref="E9"/>
    </sheetView>
  </sheetViews>
  <sheetFormatPr defaultColWidth="9.00390625" defaultRowHeight="12.75"/>
  <cols>
    <col min="1" max="1" width="5.625" style="2" customWidth="1"/>
    <col min="2" max="2" width="4.875" style="2" bestFit="1" customWidth="1"/>
    <col min="3" max="3" width="6.25390625" style="2" bestFit="1" customWidth="1"/>
    <col min="4" max="4" width="14.375" style="2" bestFit="1" customWidth="1"/>
    <col min="5" max="5" width="10.625" style="2" customWidth="1"/>
    <col min="6" max="7" width="11.25390625" style="2" customWidth="1"/>
    <col min="8" max="8" width="8.75390625" style="2" customWidth="1"/>
    <col min="9" max="9" width="9.00390625" style="2" customWidth="1"/>
    <col min="10" max="10" width="11.00390625" style="2" customWidth="1"/>
    <col min="11" max="11" width="12.875" style="2" customWidth="1"/>
    <col min="12" max="13" width="6.625" style="2" bestFit="1" customWidth="1"/>
    <col min="14" max="14" width="10.25390625" style="2" customWidth="1"/>
    <col min="15" max="15" width="16.75390625" style="2" customWidth="1"/>
    <col min="16" max="16384" width="9.125" style="2" customWidth="1"/>
  </cols>
  <sheetData>
    <row r="1" spans="1:15" ht="18">
      <c r="A1" s="231" t="s">
        <v>108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2" t="s">
        <v>47</v>
      </c>
    </row>
    <row r="3" spans="1:15" s="62" customFormat="1" ht="19.5" customHeight="1">
      <c r="A3" s="232" t="s">
        <v>74</v>
      </c>
      <c r="B3" s="232" t="s">
        <v>2</v>
      </c>
      <c r="C3" s="232" t="s">
        <v>46</v>
      </c>
      <c r="D3" s="233" t="s">
        <v>165</v>
      </c>
      <c r="E3" s="233" t="s">
        <v>76</v>
      </c>
      <c r="F3" s="235" t="s">
        <v>183</v>
      </c>
      <c r="G3" s="238" t="s">
        <v>107</v>
      </c>
      <c r="H3" s="238"/>
      <c r="I3" s="238"/>
      <c r="J3" s="238"/>
      <c r="K3" s="238"/>
      <c r="L3" s="238"/>
      <c r="M3" s="238"/>
      <c r="N3" s="234"/>
      <c r="O3" s="233" t="s">
        <v>90</v>
      </c>
    </row>
    <row r="4" spans="1:15" s="62" customFormat="1" ht="19.5" customHeight="1">
      <c r="A4" s="232"/>
      <c r="B4" s="232"/>
      <c r="C4" s="232"/>
      <c r="D4" s="233"/>
      <c r="E4" s="233"/>
      <c r="F4" s="236"/>
      <c r="G4" s="234" t="s">
        <v>91</v>
      </c>
      <c r="H4" s="233" t="s">
        <v>19</v>
      </c>
      <c r="I4" s="233"/>
      <c r="J4" s="233"/>
      <c r="K4" s="233"/>
      <c r="L4" s="233" t="s">
        <v>67</v>
      </c>
      <c r="M4" s="233" t="s">
        <v>71</v>
      </c>
      <c r="N4" s="235" t="s">
        <v>184</v>
      </c>
      <c r="O4" s="233"/>
    </row>
    <row r="5" spans="1:15" s="62" customFormat="1" ht="29.25" customHeight="1">
      <c r="A5" s="232"/>
      <c r="B5" s="232"/>
      <c r="C5" s="232"/>
      <c r="D5" s="233"/>
      <c r="E5" s="233"/>
      <c r="F5" s="236"/>
      <c r="G5" s="234"/>
      <c r="H5" s="233" t="s">
        <v>185</v>
      </c>
      <c r="I5" s="233" t="s">
        <v>163</v>
      </c>
      <c r="J5" s="233" t="s">
        <v>186</v>
      </c>
      <c r="K5" s="233" t="s">
        <v>164</v>
      </c>
      <c r="L5" s="233"/>
      <c r="M5" s="233"/>
      <c r="N5" s="236"/>
      <c r="O5" s="233"/>
    </row>
    <row r="6" spans="1:15" s="62" customFormat="1" ht="19.5" customHeight="1">
      <c r="A6" s="232"/>
      <c r="B6" s="232"/>
      <c r="C6" s="232"/>
      <c r="D6" s="233"/>
      <c r="E6" s="233"/>
      <c r="F6" s="236"/>
      <c r="G6" s="234"/>
      <c r="H6" s="233"/>
      <c r="I6" s="233"/>
      <c r="J6" s="233"/>
      <c r="K6" s="233"/>
      <c r="L6" s="233"/>
      <c r="M6" s="233"/>
      <c r="N6" s="236"/>
      <c r="O6" s="233"/>
    </row>
    <row r="7" spans="1:15" s="62" customFormat="1" ht="19.5" customHeight="1">
      <c r="A7" s="232"/>
      <c r="B7" s="232"/>
      <c r="C7" s="232"/>
      <c r="D7" s="233"/>
      <c r="E7" s="233"/>
      <c r="F7" s="237"/>
      <c r="G7" s="234"/>
      <c r="H7" s="233"/>
      <c r="I7" s="233"/>
      <c r="J7" s="233"/>
      <c r="K7" s="233"/>
      <c r="L7" s="233"/>
      <c r="M7" s="233"/>
      <c r="N7" s="237"/>
      <c r="O7" s="233"/>
    </row>
    <row r="8" spans="1:15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/>
      <c r="O8" s="22">
        <v>13</v>
      </c>
    </row>
    <row r="9" spans="1:15" ht="51" customHeight="1">
      <c r="A9" s="44" t="s">
        <v>13</v>
      </c>
      <c r="B9" s="26" t="s">
        <v>482</v>
      </c>
      <c r="C9" s="26" t="s">
        <v>484</v>
      </c>
      <c r="D9" s="127" t="s">
        <v>497</v>
      </c>
      <c r="E9" s="26">
        <v>10759184</v>
      </c>
      <c r="F9" s="26">
        <v>8043527</v>
      </c>
      <c r="G9" s="26">
        <v>2715657</v>
      </c>
      <c r="H9" s="26">
        <v>521895</v>
      </c>
      <c r="I9" s="26">
        <v>1031567</v>
      </c>
      <c r="J9" s="63" t="s">
        <v>92</v>
      </c>
      <c r="K9" s="26">
        <v>1162195</v>
      </c>
      <c r="L9" s="26"/>
      <c r="M9" s="26"/>
      <c r="N9" s="26"/>
      <c r="O9" s="26"/>
    </row>
    <row r="10" spans="1:15" ht="51">
      <c r="A10" s="45" t="s">
        <v>14</v>
      </c>
      <c r="B10" s="28"/>
      <c r="C10" s="28"/>
      <c r="D10" s="28"/>
      <c r="E10" s="28"/>
      <c r="F10" s="28"/>
      <c r="G10" s="28"/>
      <c r="H10" s="28"/>
      <c r="I10" s="28"/>
      <c r="J10" s="64" t="s">
        <v>92</v>
      </c>
      <c r="K10" s="28"/>
      <c r="L10" s="45"/>
      <c r="M10" s="28"/>
      <c r="N10" s="28"/>
      <c r="O10" s="28"/>
    </row>
    <row r="11" spans="1:15" ht="51">
      <c r="A11" s="45" t="s">
        <v>15</v>
      </c>
      <c r="B11" s="28"/>
      <c r="C11" s="28"/>
      <c r="D11" s="28"/>
      <c r="E11" s="28"/>
      <c r="F11" s="28"/>
      <c r="G11" s="28"/>
      <c r="H11" s="28"/>
      <c r="I11" s="28"/>
      <c r="J11" s="65" t="s">
        <v>92</v>
      </c>
      <c r="K11" s="28"/>
      <c r="L11" s="28"/>
      <c r="M11" s="28"/>
      <c r="N11" s="28"/>
      <c r="O11" s="28"/>
    </row>
    <row r="12" spans="1:15" ht="51">
      <c r="A12" s="45" t="s">
        <v>1</v>
      </c>
      <c r="B12" s="28"/>
      <c r="C12" s="28"/>
      <c r="D12" s="28"/>
      <c r="E12" s="28"/>
      <c r="F12" s="28"/>
      <c r="G12" s="28"/>
      <c r="H12" s="28"/>
      <c r="I12" s="28"/>
      <c r="J12" s="65" t="s">
        <v>92</v>
      </c>
      <c r="K12" s="28"/>
      <c r="L12" s="28"/>
      <c r="M12" s="28"/>
      <c r="N12" s="78"/>
      <c r="O12" s="78"/>
    </row>
    <row r="13" spans="1:15" ht="22.5" customHeight="1">
      <c r="A13" s="239" t="s">
        <v>178</v>
      </c>
      <c r="B13" s="239"/>
      <c r="C13" s="239"/>
      <c r="D13" s="239"/>
      <c r="E13" s="26"/>
      <c r="F13" s="26"/>
      <c r="G13" s="33"/>
      <c r="H13" s="26"/>
      <c r="I13" s="26"/>
      <c r="J13" s="26"/>
      <c r="K13" s="26"/>
      <c r="L13" s="26"/>
      <c r="M13" s="26"/>
      <c r="N13" s="26"/>
      <c r="O13" s="99" t="s">
        <v>55</v>
      </c>
    </row>
    <row r="15" ht="12.75">
      <c r="A15" s="2" t="s">
        <v>99</v>
      </c>
    </row>
    <row r="16" ht="12.75">
      <c r="A16" s="2" t="s">
        <v>93</v>
      </c>
    </row>
    <row r="17" ht="12.75">
      <c r="A17" s="2" t="s">
        <v>94</v>
      </c>
    </row>
    <row r="18" ht="12.75">
      <c r="A18" s="2" t="s">
        <v>95</v>
      </c>
    </row>
    <row r="19" ht="12.75">
      <c r="A19" s="2" t="s">
        <v>96</v>
      </c>
    </row>
  </sheetData>
  <mergeCells count="19">
    <mergeCell ref="G3:N3"/>
    <mergeCell ref="L4:L7"/>
    <mergeCell ref="A13:D13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5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1">
      <selection activeCell="O1" sqref="O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15.625" style="2" customWidth="1"/>
    <col min="5" max="5" width="12.00390625" style="2" customWidth="1"/>
    <col min="6" max="6" width="12.75390625" style="2" customWidth="1"/>
    <col min="7" max="8" width="10.125" style="2" customWidth="1"/>
    <col min="9" max="9" width="13.125" style="2" customWidth="1"/>
    <col min="10" max="10" width="14.375" style="2" customWidth="1"/>
    <col min="11" max="11" width="16.75390625" style="2" customWidth="1"/>
    <col min="12" max="16384" width="9.125" style="2" customWidth="1"/>
  </cols>
  <sheetData>
    <row r="1" spans="1:11" ht="18">
      <c r="A1" s="231" t="s">
        <v>217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2" t="s">
        <v>47</v>
      </c>
    </row>
    <row r="3" spans="1:11" s="62" customFormat="1" ht="19.5" customHeight="1">
      <c r="A3" s="242" t="s">
        <v>74</v>
      </c>
      <c r="B3" s="242" t="s">
        <v>2</v>
      </c>
      <c r="C3" s="242" t="s">
        <v>46</v>
      </c>
      <c r="D3" s="240" t="s">
        <v>218</v>
      </c>
      <c r="E3" s="240" t="s">
        <v>76</v>
      </c>
      <c r="F3" s="240" t="s">
        <v>107</v>
      </c>
      <c r="G3" s="240"/>
      <c r="H3" s="240"/>
      <c r="I3" s="240"/>
      <c r="J3" s="240"/>
      <c r="K3" s="240" t="s">
        <v>90</v>
      </c>
    </row>
    <row r="4" spans="1:11" s="62" customFormat="1" ht="19.5" customHeight="1">
      <c r="A4" s="242"/>
      <c r="B4" s="242"/>
      <c r="C4" s="242"/>
      <c r="D4" s="240"/>
      <c r="E4" s="240"/>
      <c r="F4" s="240" t="s">
        <v>162</v>
      </c>
      <c r="G4" s="240" t="s">
        <v>19</v>
      </c>
      <c r="H4" s="240"/>
      <c r="I4" s="240"/>
      <c r="J4" s="240"/>
      <c r="K4" s="240"/>
    </row>
    <row r="5" spans="1:11" s="62" customFormat="1" ht="29.25" customHeight="1">
      <c r="A5" s="242"/>
      <c r="B5" s="242"/>
      <c r="C5" s="242"/>
      <c r="D5" s="240"/>
      <c r="E5" s="240"/>
      <c r="F5" s="240"/>
      <c r="G5" s="240" t="s">
        <v>185</v>
      </c>
      <c r="H5" s="240" t="s">
        <v>163</v>
      </c>
      <c r="I5" s="240" t="s">
        <v>187</v>
      </c>
      <c r="J5" s="240" t="s">
        <v>164</v>
      </c>
      <c r="K5" s="240"/>
    </row>
    <row r="6" spans="1:11" s="62" customFormat="1" ht="19.5" customHeight="1">
      <c r="A6" s="242"/>
      <c r="B6" s="242"/>
      <c r="C6" s="242"/>
      <c r="D6" s="240"/>
      <c r="E6" s="240"/>
      <c r="F6" s="240"/>
      <c r="G6" s="240"/>
      <c r="H6" s="240"/>
      <c r="I6" s="240"/>
      <c r="J6" s="240"/>
      <c r="K6" s="240"/>
    </row>
    <row r="7" spans="1:11" s="62" customFormat="1" ht="19.5" customHeight="1">
      <c r="A7" s="242"/>
      <c r="B7" s="242"/>
      <c r="C7" s="242"/>
      <c r="D7" s="240"/>
      <c r="E7" s="240"/>
      <c r="F7" s="240"/>
      <c r="G7" s="240"/>
      <c r="H7" s="240"/>
      <c r="I7" s="240"/>
      <c r="J7" s="240"/>
      <c r="K7" s="240"/>
    </row>
    <row r="8" spans="1:11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</row>
    <row r="9" spans="1:11" ht="51" customHeight="1">
      <c r="A9" s="44" t="s">
        <v>13</v>
      </c>
      <c r="B9" s="26"/>
      <c r="C9" s="26"/>
      <c r="D9" s="26"/>
      <c r="E9" s="26"/>
      <c r="F9" s="26"/>
      <c r="G9" s="26"/>
      <c r="H9" s="26"/>
      <c r="I9" s="63" t="s">
        <v>92</v>
      </c>
      <c r="J9" s="26"/>
      <c r="K9" s="26"/>
    </row>
    <row r="10" spans="1:11" ht="51">
      <c r="A10" s="45" t="s">
        <v>14</v>
      </c>
      <c r="B10" s="28"/>
      <c r="C10" s="28"/>
      <c r="D10" s="28"/>
      <c r="E10" s="28"/>
      <c r="F10" s="28"/>
      <c r="G10" s="28"/>
      <c r="H10" s="28"/>
      <c r="I10" s="64" t="s">
        <v>92</v>
      </c>
      <c r="J10" s="28"/>
      <c r="K10" s="28"/>
    </row>
    <row r="11" spans="1:11" ht="51">
      <c r="A11" s="45" t="s">
        <v>15</v>
      </c>
      <c r="B11" s="28"/>
      <c r="C11" s="28"/>
      <c r="D11" s="28"/>
      <c r="E11" s="28"/>
      <c r="F11" s="28"/>
      <c r="G11" s="28"/>
      <c r="H11" s="28"/>
      <c r="I11" s="65" t="s">
        <v>92</v>
      </c>
      <c r="J11" s="28"/>
      <c r="K11" s="28"/>
    </row>
    <row r="12" spans="1:11" ht="51">
      <c r="A12" s="45" t="s">
        <v>1</v>
      </c>
      <c r="B12" s="28"/>
      <c r="C12" s="28"/>
      <c r="D12" s="28"/>
      <c r="E12" s="28"/>
      <c r="F12" s="28"/>
      <c r="G12" s="28"/>
      <c r="H12" s="28"/>
      <c r="I12" s="65" t="s">
        <v>92</v>
      </c>
      <c r="J12" s="28"/>
      <c r="K12" s="28"/>
    </row>
    <row r="13" spans="1:11" ht="22.5" customHeight="1">
      <c r="A13" s="241" t="s">
        <v>178</v>
      </c>
      <c r="B13" s="241"/>
      <c r="C13" s="241"/>
      <c r="D13" s="241"/>
      <c r="E13" s="23"/>
      <c r="F13" s="32"/>
      <c r="G13" s="23"/>
      <c r="H13" s="23"/>
      <c r="I13" s="23"/>
      <c r="J13" s="23"/>
      <c r="K13" s="98" t="s">
        <v>55</v>
      </c>
    </row>
    <row r="15" ht="12.75">
      <c r="A15" s="2" t="s">
        <v>99</v>
      </c>
    </row>
    <row r="16" ht="12.75">
      <c r="A16" s="2" t="s">
        <v>93</v>
      </c>
    </row>
    <row r="17" ht="12.75">
      <c r="A17" s="2" t="s">
        <v>94</v>
      </c>
    </row>
    <row r="18" ht="12.75">
      <c r="A18" s="2" t="s">
        <v>95</v>
      </c>
    </row>
    <row r="19" ht="12.75">
      <c r="A19" s="2" t="s">
        <v>96</v>
      </c>
    </row>
  </sheetData>
  <mergeCells count="15">
    <mergeCell ref="G4:J4"/>
    <mergeCell ref="G5:G7"/>
    <mergeCell ref="H5:H7"/>
    <mergeCell ref="I5:I7"/>
    <mergeCell ref="J5:J7"/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C1">
      <selection activeCell="E3" sqref="E3"/>
    </sheetView>
  </sheetViews>
  <sheetFormatPr defaultColWidth="9.00390625" defaultRowHeight="12.75"/>
  <cols>
    <col min="1" max="1" width="3.625" style="14" bestFit="1" customWidth="1"/>
    <col min="2" max="2" width="22.625" style="14" customWidth="1"/>
    <col min="3" max="3" width="13.00390625" style="14" customWidth="1"/>
    <col min="4" max="4" width="10.625" style="14" customWidth="1"/>
    <col min="5" max="5" width="12.00390625" style="14" customWidth="1"/>
    <col min="6" max="6" width="9.125" style="14" customWidth="1"/>
    <col min="7" max="7" width="7.25390625" style="14" customWidth="1"/>
    <col min="8" max="8" width="7.375" style="14" customWidth="1"/>
    <col min="9" max="9" width="8.75390625" style="14" customWidth="1"/>
    <col min="10" max="10" width="7.75390625" style="14" customWidth="1"/>
    <col min="11" max="11" width="7.125" style="14" customWidth="1"/>
    <col min="12" max="12" width="9.75390625" style="14" customWidth="1"/>
    <col min="13" max="13" width="11.75390625" style="14" customWidth="1"/>
    <col min="14" max="14" width="10.25390625" style="14" customWidth="1"/>
    <col min="15" max="15" width="8.25390625" style="14" customWidth="1"/>
    <col min="16" max="16" width="6.00390625" style="14" customWidth="1"/>
    <col min="17" max="17" width="5.625" style="14" customWidth="1"/>
    <col min="18" max="16384" width="10.25390625" style="14" customWidth="1"/>
  </cols>
  <sheetData>
    <row r="1" spans="1:17" ht="12.75">
      <c r="A1" s="217" t="s">
        <v>166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7" s="139" customFormat="1" ht="12.7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 t="s">
        <v>502</v>
      </c>
      <c r="M2" s="126"/>
      <c r="N2" s="126"/>
      <c r="O2" s="126"/>
      <c r="P2" s="126"/>
      <c r="Q2" s="126"/>
    </row>
    <row r="3" spans="1:17" s="139" customFormat="1" ht="12.7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 t="s">
        <v>525</v>
      </c>
      <c r="L3" s="126"/>
      <c r="M3" s="126"/>
      <c r="N3" s="126"/>
      <c r="O3" s="126"/>
      <c r="P3" s="126"/>
      <c r="Q3" s="126"/>
    </row>
    <row r="4" spans="11:13" s="139" customFormat="1" ht="11.25">
      <c r="K4" s="140" t="s">
        <v>503</v>
      </c>
      <c r="L4" s="140" t="s">
        <v>504</v>
      </c>
      <c r="M4" s="140"/>
    </row>
    <row r="5" spans="1:17" ht="11.25">
      <c r="A5" s="243" t="s">
        <v>74</v>
      </c>
      <c r="B5" s="243" t="s">
        <v>109</v>
      </c>
      <c r="C5" s="210" t="s">
        <v>110</v>
      </c>
      <c r="D5" s="210" t="s">
        <v>171</v>
      </c>
      <c r="E5" s="210" t="s">
        <v>170</v>
      </c>
      <c r="F5" s="243" t="s">
        <v>6</v>
      </c>
      <c r="G5" s="243"/>
      <c r="H5" s="243" t="s">
        <v>107</v>
      </c>
      <c r="I5" s="243"/>
      <c r="J5" s="243"/>
      <c r="K5" s="243"/>
      <c r="L5" s="243"/>
      <c r="M5" s="243"/>
      <c r="N5" s="243"/>
      <c r="O5" s="243"/>
      <c r="P5" s="243"/>
      <c r="Q5" s="243"/>
    </row>
    <row r="6" spans="1:17" ht="45">
      <c r="A6" s="243"/>
      <c r="B6" s="243"/>
      <c r="C6" s="210"/>
      <c r="D6" s="210"/>
      <c r="E6" s="210"/>
      <c r="F6" s="210" t="s">
        <v>167</v>
      </c>
      <c r="G6" s="60" t="s">
        <v>168</v>
      </c>
      <c r="H6" s="243" t="s">
        <v>100</v>
      </c>
      <c r="I6" s="243"/>
      <c r="J6" s="243"/>
      <c r="K6" s="243"/>
      <c r="L6" s="243"/>
      <c r="M6" s="243"/>
      <c r="N6" s="243"/>
      <c r="O6" s="243"/>
      <c r="P6" s="243"/>
      <c r="Q6" s="243"/>
    </row>
    <row r="7" spans="1:17" ht="11.25">
      <c r="A7" s="243"/>
      <c r="B7" s="243"/>
      <c r="C7" s="210"/>
      <c r="D7" s="210"/>
      <c r="E7" s="210"/>
      <c r="F7" s="210"/>
      <c r="G7" s="60"/>
      <c r="H7" s="210" t="s">
        <v>112</v>
      </c>
      <c r="I7" s="243" t="s">
        <v>113</v>
      </c>
      <c r="J7" s="243"/>
      <c r="K7" s="243"/>
      <c r="L7" s="243"/>
      <c r="M7" s="243"/>
      <c r="N7" s="243"/>
      <c r="O7" s="243"/>
      <c r="P7" s="243"/>
      <c r="Q7" s="243"/>
    </row>
    <row r="8" spans="1:17" ht="14.25" customHeight="1">
      <c r="A8" s="243"/>
      <c r="B8" s="243"/>
      <c r="C8" s="210"/>
      <c r="D8" s="210"/>
      <c r="E8" s="210"/>
      <c r="F8" s="210"/>
      <c r="G8" s="60"/>
      <c r="H8" s="210"/>
      <c r="I8" s="243" t="s">
        <v>114</v>
      </c>
      <c r="J8" s="243"/>
      <c r="K8" s="243"/>
      <c r="L8" s="243"/>
      <c r="M8" s="243" t="s">
        <v>111</v>
      </c>
      <c r="N8" s="243"/>
      <c r="O8" s="243"/>
      <c r="P8" s="243"/>
      <c r="Q8" s="243"/>
    </row>
    <row r="9" spans="1:17" ht="12.75" customHeight="1">
      <c r="A9" s="243"/>
      <c r="B9" s="243"/>
      <c r="C9" s="210"/>
      <c r="D9" s="210"/>
      <c r="E9" s="210"/>
      <c r="F9" s="210"/>
      <c r="G9" s="60"/>
      <c r="H9" s="210"/>
      <c r="I9" s="210" t="s">
        <v>115</v>
      </c>
      <c r="J9" s="243" t="s">
        <v>116</v>
      </c>
      <c r="K9" s="243"/>
      <c r="L9" s="243"/>
      <c r="M9" s="210" t="s">
        <v>117</v>
      </c>
      <c r="N9" s="210" t="s">
        <v>116</v>
      </c>
      <c r="O9" s="210"/>
      <c r="P9" s="210"/>
      <c r="Q9" s="210"/>
    </row>
    <row r="10" spans="1:17" ht="48" customHeight="1">
      <c r="A10" s="243"/>
      <c r="B10" s="243"/>
      <c r="C10" s="210"/>
      <c r="D10" s="210"/>
      <c r="E10" s="210"/>
      <c r="F10" s="210"/>
      <c r="G10" s="60"/>
      <c r="H10" s="210"/>
      <c r="I10" s="210"/>
      <c r="J10" s="60" t="s">
        <v>169</v>
      </c>
      <c r="K10" s="60" t="s">
        <v>118</v>
      </c>
      <c r="L10" s="60" t="s">
        <v>119</v>
      </c>
      <c r="M10" s="210"/>
      <c r="N10" s="60" t="s">
        <v>120</v>
      </c>
      <c r="O10" s="60" t="s">
        <v>169</v>
      </c>
      <c r="P10" s="60" t="s">
        <v>118</v>
      </c>
      <c r="Q10" s="60" t="s">
        <v>121</v>
      </c>
    </row>
    <row r="11" spans="1:17" ht="7.5" customHeight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  <c r="M11" s="15">
        <v>13</v>
      </c>
      <c r="N11" s="15">
        <v>14</v>
      </c>
      <c r="O11" s="15">
        <v>15</v>
      </c>
      <c r="P11" s="15">
        <v>16</v>
      </c>
      <c r="Q11" s="15">
        <v>17</v>
      </c>
    </row>
    <row r="12" spans="1:17" s="101" customFormat="1" ht="11.25">
      <c r="A12" s="80">
        <v>1</v>
      </c>
      <c r="B12" s="100" t="s">
        <v>122</v>
      </c>
      <c r="C12" s="211" t="s">
        <v>509</v>
      </c>
      <c r="D12" s="212"/>
      <c r="E12" s="100">
        <v>10759184</v>
      </c>
      <c r="F12" s="100">
        <v>4101565</v>
      </c>
      <c r="G12" s="100">
        <v>6657619</v>
      </c>
      <c r="H12" s="100">
        <v>2715657</v>
      </c>
      <c r="I12" s="100">
        <v>1553462</v>
      </c>
      <c r="J12" s="100"/>
      <c r="K12" s="100"/>
      <c r="L12" s="100">
        <v>1553462</v>
      </c>
      <c r="M12" s="100">
        <v>1162195</v>
      </c>
      <c r="N12" s="100">
        <v>1162195</v>
      </c>
      <c r="O12" s="100"/>
      <c r="P12" s="100"/>
      <c r="Q12" s="100"/>
    </row>
    <row r="13" spans="1:17" ht="11.25">
      <c r="A13" s="246" t="s">
        <v>123</v>
      </c>
      <c r="B13" s="102" t="s">
        <v>505</v>
      </c>
      <c r="C13" s="204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6"/>
    </row>
    <row r="14" spans="1:17" s="138" customFormat="1" ht="45">
      <c r="A14" s="208"/>
      <c r="B14" s="141" t="s">
        <v>506</v>
      </c>
      <c r="C14" s="204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6"/>
    </row>
    <row r="15" spans="1:17" ht="11.25">
      <c r="A15" s="208"/>
      <c r="B15" s="102" t="s">
        <v>507</v>
      </c>
      <c r="C15" s="204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6"/>
    </row>
    <row r="16" spans="1:17" s="138" customFormat="1" ht="33.75">
      <c r="A16" s="208"/>
      <c r="B16" s="141" t="s">
        <v>508</v>
      </c>
      <c r="C16" s="204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6"/>
    </row>
    <row r="17" spans="1:17" ht="11.25">
      <c r="A17" s="208"/>
      <c r="B17" s="102" t="s">
        <v>124</v>
      </c>
      <c r="C17" s="81"/>
      <c r="D17" s="81"/>
      <c r="E17" s="81">
        <v>10759184</v>
      </c>
      <c r="F17" s="81">
        <v>4101565</v>
      </c>
      <c r="G17" s="81">
        <v>6657619</v>
      </c>
      <c r="H17" s="81">
        <v>2715657</v>
      </c>
      <c r="I17" s="81">
        <v>1553462</v>
      </c>
      <c r="J17" s="81"/>
      <c r="K17" s="81"/>
      <c r="L17" s="81">
        <v>1553462</v>
      </c>
      <c r="M17" s="81">
        <v>1162195</v>
      </c>
      <c r="N17" s="81"/>
      <c r="O17" s="81"/>
      <c r="P17" s="81"/>
      <c r="Q17" s="81"/>
    </row>
    <row r="18" spans="1:17" ht="11.25">
      <c r="A18" s="208"/>
      <c r="B18" s="102" t="s">
        <v>125</v>
      </c>
      <c r="C18" s="213"/>
      <c r="D18" s="213"/>
      <c r="E18" s="81">
        <v>8043527</v>
      </c>
      <c r="F18" s="81">
        <v>2548103</v>
      </c>
      <c r="G18" s="81">
        <v>5495424</v>
      </c>
      <c r="H18" s="213"/>
      <c r="I18" s="213"/>
      <c r="J18" s="213"/>
      <c r="K18" s="213"/>
      <c r="L18" s="213"/>
      <c r="M18" s="213"/>
      <c r="N18" s="213"/>
      <c r="O18" s="213"/>
      <c r="P18" s="213"/>
      <c r="Q18" s="213"/>
    </row>
    <row r="19" spans="1:17" ht="11.25">
      <c r="A19" s="208"/>
      <c r="B19" s="81" t="s">
        <v>100</v>
      </c>
      <c r="C19" s="213"/>
      <c r="D19" s="213"/>
      <c r="E19" s="81">
        <v>2715657</v>
      </c>
      <c r="F19" s="81">
        <v>1553462</v>
      </c>
      <c r="G19" s="81">
        <v>1162195</v>
      </c>
      <c r="H19" s="213"/>
      <c r="I19" s="213"/>
      <c r="J19" s="213"/>
      <c r="K19" s="213"/>
      <c r="L19" s="213"/>
      <c r="M19" s="213"/>
      <c r="N19" s="213"/>
      <c r="O19" s="213"/>
      <c r="P19" s="213"/>
      <c r="Q19" s="213"/>
    </row>
    <row r="20" spans="1:17" ht="11.25">
      <c r="A20" s="208"/>
      <c r="B20" s="81" t="s">
        <v>67</v>
      </c>
      <c r="C20" s="213"/>
      <c r="D20" s="213"/>
      <c r="E20" s="81" t="s">
        <v>510</v>
      </c>
      <c r="F20" s="81" t="s">
        <v>510</v>
      </c>
      <c r="G20" s="81"/>
      <c r="H20" s="213"/>
      <c r="I20" s="213"/>
      <c r="J20" s="213"/>
      <c r="K20" s="213"/>
      <c r="L20" s="213"/>
      <c r="M20" s="213"/>
      <c r="N20" s="213"/>
      <c r="O20" s="213"/>
      <c r="P20" s="213"/>
      <c r="Q20" s="213"/>
    </row>
    <row r="21" spans="1:17" ht="11.25">
      <c r="A21" s="209"/>
      <c r="B21" s="81" t="s">
        <v>71</v>
      </c>
      <c r="C21" s="213"/>
      <c r="D21" s="213"/>
      <c r="E21" s="81"/>
      <c r="F21" s="81"/>
      <c r="G21" s="81"/>
      <c r="H21" s="213"/>
      <c r="I21" s="213"/>
      <c r="J21" s="213"/>
      <c r="K21" s="213"/>
      <c r="L21" s="213"/>
      <c r="M21" s="213"/>
      <c r="N21" s="213"/>
      <c r="O21" s="213"/>
      <c r="P21" s="213"/>
      <c r="Q21" s="213"/>
    </row>
    <row r="22" spans="1:17" ht="11.25">
      <c r="A22" s="82"/>
      <c r="B22" s="83"/>
      <c r="C22" s="214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6"/>
    </row>
    <row r="23" spans="1:17" s="101" customFormat="1" ht="15" customHeight="1">
      <c r="A23" s="244" t="s">
        <v>178</v>
      </c>
      <c r="B23" s="244"/>
      <c r="C23" s="202" t="s">
        <v>55</v>
      </c>
      <c r="D23" s="203"/>
      <c r="E23" s="61">
        <v>10759184</v>
      </c>
      <c r="F23" s="61">
        <v>4101565</v>
      </c>
      <c r="G23" s="61">
        <v>6657619</v>
      </c>
      <c r="H23" s="61">
        <v>2715657</v>
      </c>
      <c r="I23" s="61">
        <v>1553462</v>
      </c>
      <c r="J23" s="61"/>
      <c r="K23" s="61"/>
      <c r="L23" s="61">
        <v>1553462</v>
      </c>
      <c r="M23" s="61">
        <v>1162195</v>
      </c>
      <c r="N23" s="61">
        <v>1162195</v>
      </c>
      <c r="O23" s="61"/>
      <c r="P23" s="61"/>
      <c r="Q23" s="61"/>
    </row>
    <row r="25" spans="1:10" ht="11.25">
      <c r="A25" s="245"/>
      <c r="B25" s="245"/>
      <c r="C25" s="245"/>
      <c r="D25" s="245"/>
      <c r="E25" s="245"/>
      <c r="F25" s="245"/>
      <c r="G25" s="245"/>
      <c r="H25" s="245"/>
      <c r="I25" s="245"/>
      <c r="J25" s="245"/>
    </row>
  </sheetData>
  <mergeCells count="37">
    <mergeCell ref="C22:Q22"/>
    <mergeCell ref="A1:Q1"/>
    <mergeCell ref="C23:D23"/>
    <mergeCell ref="N18:N21"/>
    <mergeCell ref="M18:M21"/>
    <mergeCell ref="O18:O21"/>
    <mergeCell ref="P18:P21"/>
    <mergeCell ref="C13:Q16"/>
    <mergeCell ref="F6:F10"/>
    <mergeCell ref="C18:C21"/>
    <mergeCell ref="D18:D21"/>
    <mergeCell ref="H18:H21"/>
    <mergeCell ref="Q18:Q21"/>
    <mergeCell ref="I18:I21"/>
    <mergeCell ref="J18:J21"/>
    <mergeCell ref="K18:K21"/>
    <mergeCell ref="L18:L21"/>
    <mergeCell ref="M9:M10"/>
    <mergeCell ref="H5:Q5"/>
    <mergeCell ref="H6:Q6"/>
    <mergeCell ref="I7:Q7"/>
    <mergeCell ref="M8:Q8"/>
    <mergeCell ref="H7:H10"/>
    <mergeCell ref="I8:L8"/>
    <mergeCell ref="I9:I10"/>
    <mergeCell ref="J9:L9"/>
    <mergeCell ref="N9:Q9"/>
    <mergeCell ref="A5:A10"/>
    <mergeCell ref="B5:B10"/>
    <mergeCell ref="A23:B23"/>
    <mergeCell ref="A25:J25"/>
    <mergeCell ref="A13:A21"/>
    <mergeCell ref="C5:C10"/>
    <mergeCell ref="D5:D10"/>
    <mergeCell ref="E5:E10"/>
    <mergeCell ref="F5:G5"/>
    <mergeCell ref="C12:D12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24" sqref="D24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48" t="s">
        <v>101</v>
      </c>
      <c r="B1" s="248"/>
      <c r="C1" s="248"/>
      <c r="D1" s="248"/>
    </row>
    <row r="2" ht="6.75" customHeight="1">
      <c r="A2" s="21"/>
    </row>
    <row r="3" ht="12.75">
      <c r="D3" s="13" t="s">
        <v>47</v>
      </c>
    </row>
    <row r="4" spans="1:4" ht="15" customHeight="1">
      <c r="A4" s="242" t="s">
        <v>74</v>
      </c>
      <c r="B4" s="242" t="s">
        <v>5</v>
      </c>
      <c r="C4" s="240" t="s">
        <v>78</v>
      </c>
      <c r="D4" s="240" t="s">
        <v>79</v>
      </c>
    </row>
    <row r="5" spans="1:4" ht="15" customHeight="1">
      <c r="A5" s="242"/>
      <c r="B5" s="242"/>
      <c r="C5" s="242"/>
      <c r="D5" s="240"/>
    </row>
    <row r="6" spans="1:4" ht="15.75" customHeight="1">
      <c r="A6" s="242"/>
      <c r="B6" s="242"/>
      <c r="C6" s="242"/>
      <c r="D6" s="240"/>
    </row>
    <row r="7" spans="1:4" s="104" customFormat="1" ht="6.75" customHeight="1">
      <c r="A7" s="103">
        <v>1</v>
      </c>
      <c r="B7" s="103">
        <v>2</v>
      </c>
      <c r="C7" s="103">
        <v>3</v>
      </c>
      <c r="D7" s="103">
        <v>4</v>
      </c>
    </row>
    <row r="8" spans="1:4" ht="18.75" customHeight="1">
      <c r="A8" s="247" t="s">
        <v>28</v>
      </c>
      <c r="B8" s="247"/>
      <c r="C8" s="35"/>
      <c r="D8" s="36" t="s">
        <v>419</v>
      </c>
    </row>
    <row r="9" spans="1:4" ht="18.75" customHeight="1">
      <c r="A9" s="37" t="s">
        <v>13</v>
      </c>
      <c r="B9" s="38" t="s">
        <v>21</v>
      </c>
      <c r="C9" s="37" t="s">
        <v>29</v>
      </c>
      <c r="D9" s="38"/>
    </row>
    <row r="10" spans="1:4" ht="18.75" customHeight="1">
      <c r="A10" s="39" t="s">
        <v>14</v>
      </c>
      <c r="B10" s="40" t="s">
        <v>22</v>
      </c>
      <c r="C10" s="39" t="s">
        <v>29</v>
      </c>
      <c r="D10" s="40"/>
    </row>
    <row r="11" spans="1:4" ht="51">
      <c r="A11" s="39" t="s">
        <v>15</v>
      </c>
      <c r="B11" s="41" t="s">
        <v>172</v>
      </c>
      <c r="C11" s="39" t="s">
        <v>58</v>
      </c>
      <c r="D11" s="40"/>
    </row>
    <row r="12" spans="1:4" ht="18.75" customHeight="1">
      <c r="A12" s="39" t="s">
        <v>1</v>
      </c>
      <c r="B12" s="40" t="s">
        <v>31</v>
      </c>
      <c r="C12" s="39" t="s">
        <v>59</v>
      </c>
      <c r="D12" s="40"/>
    </row>
    <row r="13" spans="1:4" ht="18.75" customHeight="1">
      <c r="A13" s="39" t="s">
        <v>20</v>
      </c>
      <c r="B13" s="40" t="s">
        <v>173</v>
      </c>
      <c r="C13" s="39" t="s">
        <v>208</v>
      </c>
      <c r="D13" s="40"/>
    </row>
    <row r="14" spans="1:4" ht="18.75" customHeight="1">
      <c r="A14" s="39" t="s">
        <v>200</v>
      </c>
      <c r="B14" s="40" t="s">
        <v>204</v>
      </c>
      <c r="C14" s="39" t="s">
        <v>195</v>
      </c>
      <c r="D14" s="40"/>
    </row>
    <row r="15" spans="1:4" ht="18.75" customHeight="1">
      <c r="A15" s="39" t="s">
        <v>201</v>
      </c>
      <c r="B15" s="40" t="s">
        <v>205</v>
      </c>
      <c r="C15" s="39" t="s">
        <v>196</v>
      </c>
      <c r="D15" s="40"/>
    </row>
    <row r="16" spans="1:4" ht="44.25" customHeight="1">
      <c r="A16" s="39" t="s">
        <v>202</v>
      </c>
      <c r="B16" s="41" t="s">
        <v>206</v>
      </c>
      <c r="C16" s="39" t="s">
        <v>197</v>
      </c>
      <c r="D16" s="40"/>
    </row>
    <row r="17" spans="1:4" ht="18.75" customHeight="1">
      <c r="A17" s="39" t="s">
        <v>203</v>
      </c>
      <c r="B17" s="40" t="s">
        <v>207</v>
      </c>
      <c r="C17" s="39" t="s">
        <v>198</v>
      </c>
      <c r="D17" s="40"/>
    </row>
    <row r="18" spans="1:4" ht="18.75" customHeight="1">
      <c r="A18" s="39" t="s">
        <v>23</v>
      </c>
      <c r="B18" s="40" t="s">
        <v>24</v>
      </c>
      <c r="C18" s="39" t="s">
        <v>30</v>
      </c>
      <c r="D18" s="40"/>
    </row>
    <row r="19" spans="1:4" ht="18.75" customHeight="1">
      <c r="A19" s="39" t="s">
        <v>26</v>
      </c>
      <c r="B19" s="40" t="s">
        <v>104</v>
      </c>
      <c r="C19" s="39" t="s">
        <v>34</v>
      </c>
      <c r="D19" s="40"/>
    </row>
    <row r="20" spans="1:4" ht="18.75" customHeight="1">
      <c r="A20" s="39" t="s">
        <v>33</v>
      </c>
      <c r="B20" s="40" t="s">
        <v>57</v>
      </c>
      <c r="C20" s="39" t="s">
        <v>89</v>
      </c>
      <c r="D20" s="40"/>
    </row>
    <row r="21" spans="1:4" ht="18.75" customHeight="1">
      <c r="A21" s="39" t="s">
        <v>56</v>
      </c>
      <c r="B21" s="40" t="s">
        <v>216</v>
      </c>
      <c r="C21" s="39" t="s">
        <v>32</v>
      </c>
      <c r="D21" s="40" t="s">
        <v>420</v>
      </c>
    </row>
    <row r="22" spans="1:4" ht="18.75" customHeight="1">
      <c r="A22" s="42" t="s">
        <v>215</v>
      </c>
      <c r="B22" s="43" t="s">
        <v>199</v>
      </c>
      <c r="C22" s="42" t="s">
        <v>38</v>
      </c>
      <c r="D22" s="43"/>
    </row>
    <row r="23" spans="1:4" ht="18.75" customHeight="1">
      <c r="A23" s="247" t="s">
        <v>174</v>
      </c>
      <c r="B23" s="247"/>
      <c r="C23" s="35"/>
      <c r="D23" s="36" t="s">
        <v>421</v>
      </c>
    </row>
    <row r="24" spans="1:4" ht="18.75" customHeight="1">
      <c r="A24" s="37" t="s">
        <v>13</v>
      </c>
      <c r="B24" s="38" t="s">
        <v>60</v>
      </c>
      <c r="C24" s="37" t="s">
        <v>36</v>
      </c>
      <c r="D24" s="38" t="s">
        <v>421</v>
      </c>
    </row>
    <row r="25" spans="1:4" ht="18.75" customHeight="1">
      <c r="A25" s="39" t="s">
        <v>14</v>
      </c>
      <c r="B25" s="40" t="s">
        <v>35</v>
      </c>
      <c r="C25" s="39" t="s">
        <v>36</v>
      </c>
      <c r="D25" s="40"/>
    </row>
    <row r="26" spans="1:4" ht="38.25">
      <c r="A26" s="39" t="s">
        <v>15</v>
      </c>
      <c r="B26" s="41" t="s">
        <v>64</v>
      </c>
      <c r="C26" s="39" t="s">
        <v>65</v>
      </c>
      <c r="D26" s="40"/>
    </row>
    <row r="27" spans="1:4" ht="18.75" customHeight="1">
      <c r="A27" s="39" t="s">
        <v>1</v>
      </c>
      <c r="B27" s="40" t="s">
        <v>61</v>
      </c>
      <c r="C27" s="39" t="s">
        <v>54</v>
      </c>
      <c r="D27" s="40"/>
    </row>
    <row r="28" spans="1:4" ht="18.75" customHeight="1">
      <c r="A28" s="39" t="s">
        <v>20</v>
      </c>
      <c r="B28" s="40" t="s">
        <v>62</v>
      </c>
      <c r="C28" s="39" t="s">
        <v>38</v>
      </c>
      <c r="D28" s="40"/>
    </row>
    <row r="29" spans="1:4" ht="18.75" customHeight="1">
      <c r="A29" s="39" t="s">
        <v>23</v>
      </c>
      <c r="B29" s="40" t="s">
        <v>25</v>
      </c>
      <c r="C29" s="39" t="s">
        <v>39</v>
      </c>
      <c r="D29" s="40"/>
    </row>
    <row r="30" spans="1:4" ht="18.75" customHeight="1">
      <c r="A30" s="39" t="s">
        <v>26</v>
      </c>
      <c r="B30" s="40" t="s">
        <v>63</v>
      </c>
      <c r="C30" s="39" t="s">
        <v>40</v>
      </c>
      <c r="D30" s="40"/>
    </row>
    <row r="31" spans="1:4" ht="18.75" customHeight="1">
      <c r="A31" s="42" t="s">
        <v>33</v>
      </c>
      <c r="B31" s="43" t="s">
        <v>41</v>
      </c>
      <c r="C31" s="42" t="s">
        <v>37</v>
      </c>
      <c r="D31" s="43"/>
    </row>
    <row r="32" spans="1:4" ht="7.5" customHeight="1">
      <c r="A32" s="6"/>
      <c r="B32" s="7"/>
      <c r="C32" s="7"/>
      <c r="D32" s="7"/>
    </row>
    <row r="33" spans="1:6" ht="12.75">
      <c r="A33" s="67"/>
      <c r="B33" s="66"/>
      <c r="C33" s="66"/>
      <c r="D33" s="66"/>
      <c r="E33" s="58"/>
      <c r="F33" s="58"/>
    </row>
    <row r="34" spans="1:6" ht="12.75">
      <c r="A34" s="207" t="s">
        <v>209</v>
      </c>
      <c r="B34" s="207"/>
      <c r="C34" s="207"/>
      <c r="D34" s="207"/>
      <c r="E34" s="207"/>
      <c r="F34" s="207"/>
    </row>
    <row r="35" spans="1:6" ht="22.5" customHeight="1">
      <c r="A35" s="207"/>
      <c r="B35" s="207"/>
      <c r="C35" s="207"/>
      <c r="D35" s="207"/>
      <c r="E35" s="207"/>
      <c r="F35" s="207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defaultGridColor="0" colorId="8" workbookViewId="0" topLeftCell="A1">
      <selection activeCell="E24" sqref="E24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49" t="s">
        <v>70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s="135" customFormat="1" ht="33" customHeight="1">
      <c r="A2" s="128"/>
      <c r="B2" s="128"/>
      <c r="C2" s="128"/>
      <c r="D2" s="128"/>
      <c r="E2" s="128"/>
      <c r="F2" s="128"/>
      <c r="G2" s="144"/>
      <c r="H2" s="144" t="s">
        <v>511</v>
      </c>
      <c r="I2" s="128"/>
      <c r="J2" s="128"/>
    </row>
    <row r="3" spans="1:10" s="134" customFormat="1" ht="22.5">
      <c r="A3" s="133"/>
      <c r="B3" s="133"/>
      <c r="C3" s="133"/>
      <c r="D3" s="133"/>
      <c r="E3" s="133"/>
      <c r="F3" s="133"/>
      <c r="H3" s="146" t="s">
        <v>512</v>
      </c>
      <c r="I3" s="145"/>
      <c r="J3" s="143" t="s">
        <v>47</v>
      </c>
    </row>
    <row r="4" spans="1:10" s="5" customFormat="1" ht="20.25" customHeight="1">
      <c r="A4" s="242" t="s">
        <v>2</v>
      </c>
      <c r="B4" s="251" t="s">
        <v>3</v>
      </c>
      <c r="C4" s="251" t="s">
        <v>4</v>
      </c>
      <c r="D4" s="240" t="s">
        <v>160</v>
      </c>
      <c r="E4" s="240" t="s">
        <v>159</v>
      </c>
      <c r="F4" s="240" t="s">
        <v>113</v>
      </c>
      <c r="G4" s="240"/>
      <c r="H4" s="240"/>
      <c r="I4" s="240"/>
      <c r="J4" s="240"/>
    </row>
    <row r="5" spans="1:10" s="5" customFormat="1" ht="20.25" customHeight="1">
      <c r="A5" s="242"/>
      <c r="B5" s="252"/>
      <c r="C5" s="252"/>
      <c r="D5" s="242"/>
      <c r="E5" s="240"/>
      <c r="F5" s="240" t="s">
        <v>157</v>
      </c>
      <c r="G5" s="240" t="s">
        <v>6</v>
      </c>
      <c r="H5" s="240"/>
      <c r="I5" s="240"/>
      <c r="J5" s="240" t="s">
        <v>158</v>
      </c>
    </row>
    <row r="6" spans="1:10" s="5" customFormat="1" ht="65.25" customHeight="1">
      <c r="A6" s="242"/>
      <c r="B6" s="253"/>
      <c r="C6" s="253"/>
      <c r="D6" s="242"/>
      <c r="E6" s="240"/>
      <c r="F6" s="240"/>
      <c r="G6" s="20" t="s">
        <v>153</v>
      </c>
      <c r="H6" s="20" t="s">
        <v>154</v>
      </c>
      <c r="I6" s="20" t="s">
        <v>155</v>
      </c>
      <c r="J6" s="240"/>
    </row>
    <row r="7" spans="1:10" ht="9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0" ht="19.5" customHeight="1">
      <c r="A8" s="26">
        <v>750</v>
      </c>
      <c r="B8" s="26">
        <v>75011</v>
      </c>
      <c r="C8" s="26">
        <v>2010</v>
      </c>
      <c r="D8" s="26" t="s">
        <v>423</v>
      </c>
      <c r="E8" s="26" t="s">
        <v>423</v>
      </c>
      <c r="F8" s="26" t="s">
        <v>423</v>
      </c>
      <c r="G8" s="26" t="s">
        <v>425</v>
      </c>
      <c r="H8" s="26" t="s">
        <v>426</v>
      </c>
      <c r="I8" s="26"/>
      <c r="J8" s="26"/>
    </row>
    <row r="9" spans="1:10" ht="19.5" customHeight="1">
      <c r="A9" s="28">
        <v>751</v>
      </c>
      <c r="B9" s="28">
        <v>75101</v>
      </c>
      <c r="C9" s="28">
        <v>2010</v>
      </c>
      <c r="D9" s="28" t="s">
        <v>424</v>
      </c>
      <c r="E9" s="28" t="s">
        <v>424</v>
      </c>
      <c r="F9" s="28" t="s">
        <v>424</v>
      </c>
      <c r="G9" s="28" t="s">
        <v>427</v>
      </c>
      <c r="H9" s="28" t="s">
        <v>428</v>
      </c>
      <c r="I9" s="28"/>
      <c r="J9" s="28"/>
    </row>
    <row r="10" spans="1:10" ht="19.5" customHeight="1">
      <c r="A10" s="28">
        <v>852</v>
      </c>
      <c r="B10" s="28">
        <v>85212</v>
      </c>
      <c r="C10" s="28">
        <v>2010</v>
      </c>
      <c r="D10" s="28" t="s">
        <v>422</v>
      </c>
      <c r="E10" s="28" t="s">
        <v>289</v>
      </c>
      <c r="F10" s="28" t="s">
        <v>422</v>
      </c>
      <c r="G10" s="28" t="s">
        <v>429</v>
      </c>
      <c r="H10" s="28" t="s">
        <v>430</v>
      </c>
      <c r="I10" s="28"/>
      <c r="J10" s="28"/>
    </row>
    <row r="11" spans="1:10" ht="19.5" customHeight="1">
      <c r="A11" s="28">
        <v>852</v>
      </c>
      <c r="B11" s="28">
        <v>85213</v>
      </c>
      <c r="C11" s="28">
        <v>2010</v>
      </c>
      <c r="D11" s="28" t="s">
        <v>431</v>
      </c>
      <c r="E11" s="28" t="s">
        <v>290</v>
      </c>
      <c r="F11" s="28" t="s">
        <v>431</v>
      </c>
      <c r="G11" s="28"/>
      <c r="H11" s="28" t="s">
        <v>290</v>
      </c>
      <c r="I11" s="28"/>
      <c r="J11" s="28"/>
    </row>
    <row r="12" spans="1:10" ht="19.5" customHeight="1">
      <c r="A12" s="28">
        <v>852</v>
      </c>
      <c r="B12" s="28">
        <v>85214</v>
      </c>
      <c r="C12" s="28">
        <v>2010</v>
      </c>
      <c r="D12" s="28" t="s">
        <v>432</v>
      </c>
      <c r="E12" s="28" t="s">
        <v>291</v>
      </c>
      <c r="F12" s="28" t="s">
        <v>433</v>
      </c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9.5" customHeight="1">
      <c r="A21" s="250" t="s">
        <v>435</v>
      </c>
      <c r="B21" s="250"/>
      <c r="C21" s="250"/>
      <c r="D21" s="250"/>
      <c r="E21" s="97" t="s">
        <v>434</v>
      </c>
      <c r="F21" s="97" t="s">
        <v>436</v>
      </c>
      <c r="G21" s="97" t="s">
        <v>437</v>
      </c>
      <c r="H21" s="97" t="s">
        <v>438</v>
      </c>
      <c r="I21" s="23"/>
      <c r="J21" s="23"/>
    </row>
  </sheetData>
  <mergeCells count="11">
    <mergeCell ref="A21:D21"/>
    <mergeCell ref="D4:D6"/>
    <mergeCell ref="E4:E6"/>
    <mergeCell ref="A4:A6"/>
    <mergeCell ref="B4:B6"/>
    <mergeCell ref="C4:C6"/>
    <mergeCell ref="G5:I5"/>
    <mergeCell ref="J5:J6"/>
    <mergeCell ref="F4:J4"/>
    <mergeCell ref="A1:J1"/>
    <mergeCell ref="F5:F6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W22"/>
  <sheetViews>
    <sheetView workbookViewId="0" topLeftCell="A1">
      <selection activeCell="I15" sqref="I15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2" customWidth="1"/>
  </cols>
  <sheetData>
    <row r="1" spans="1:10" ht="45" customHeight="1">
      <c r="A1" s="249" t="s">
        <v>98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75" ht="15.75">
      <c r="A2" s="149"/>
      <c r="B2" s="149"/>
      <c r="C2" s="149"/>
      <c r="D2" s="149"/>
      <c r="E2" s="149"/>
      <c r="F2" s="149"/>
      <c r="G2" s="150"/>
      <c r="H2" s="151" t="s">
        <v>513</v>
      </c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</row>
    <row r="3" spans="1:75" ht="15.75">
      <c r="A3" s="149"/>
      <c r="B3" s="149"/>
      <c r="C3" s="149"/>
      <c r="D3" s="149"/>
      <c r="E3" s="149"/>
      <c r="F3" s="149"/>
      <c r="G3" s="150"/>
      <c r="H3" s="151" t="s">
        <v>514</v>
      </c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</row>
    <row r="4" spans="1:10" ht="13.5" customHeight="1">
      <c r="A4" s="7"/>
      <c r="B4" s="7"/>
      <c r="C4" s="7"/>
      <c r="D4" s="7"/>
      <c r="E4" s="7"/>
      <c r="F4" s="7"/>
      <c r="J4" s="92" t="s">
        <v>47</v>
      </c>
    </row>
    <row r="5" spans="1:10" ht="20.25" customHeight="1">
      <c r="A5" s="242" t="s">
        <v>2</v>
      </c>
      <c r="B5" s="251" t="s">
        <v>3</v>
      </c>
      <c r="C5" s="251" t="s">
        <v>4</v>
      </c>
      <c r="D5" s="240" t="s">
        <v>160</v>
      </c>
      <c r="E5" s="240" t="s">
        <v>159</v>
      </c>
      <c r="F5" s="240" t="s">
        <v>113</v>
      </c>
      <c r="G5" s="240"/>
      <c r="H5" s="240"/>
      <c r="I5" s="240"/>
      <c r="J5" s="240"/>
    </row>
    <row r="6" spans="1:10" ht="18" customHeight="1">
      <c r="A6" s="242"/>
      <c r="B6" s="252"/>
      <c r="C6" s="252"/>
      <c r="D6" s="242"/>
      <c r="E6" s="240"/>
      <c r="F6" s="240" t="s">
        <v>157</v>
      </c>
      <c r="G6" s="240" t="s">
        <v>6</v>
      </c>
      <c r="H6" s="240"/>
      <c r="I6" s="240"/>
      <c r="J6" s="240" t="s">
        <v>158</v>
      </c>
    </row>
    <row r="7" spans="1:10" ht="69" customHeight="1">
      <c r="A7" s="242"/>
      <c r="B7" s="253"/>
      <c r="C7" s="253"/>
      <c r="D7" s="242"/>
      <c r="E7" s="240"/>
      <c r="F7" s="240"/>
      <c r="G7" s="20" t="s">
        <v>153</v>
      </c>
      <c r="H7" s="20" t="s">
        <v>154</v>
      </c>
      <c r="I7" s="20" t="s">
        <v>155</v>
      </c>
      <c r="J7" s="240"/>
    </row>
    <row r="8" spans="1:10" ht="8.2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</row>
    <row r="9" spans="1:10" ht="19.5" customHeight="1">
      <c r="A9" s="26">
        <v>710</v>
      </c>
      <c r="B9" s="26">
        <v>71035</v>
      </c>
      <c r="C9" s="26">
        <v>2020</v>
      </c>
      <c r="D9" s="26" t="s">
        <v>439</v>
      </c>
      <c r="E9" s="26" t="s">
        <v>440</v>
      </c>
      <c r="F9" s="26" t="s">
        <v>439</v>
      </c>
      <c r="G9" s="26" t="s">
        <v>441</v>
      </c>
      <c r="H9" s="26"/>
      <c r="I9" s="26"/>
      <c r="J9" s="26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19.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24.75" customHeight="1">
      <c r="A22" s="250" t="s">
        <v>443</v>
      </c>
      <c r="B22" s="250"/>
      <c r="C22" s="250"/>
      <c r="D22" s="250"/>
      <c r="E22" s="97" t="s">
        <v>442</v>
      </c>
      <c r="F22" s="97" t="s">
        <v>442</v>
      </c>
      <c r="G22" s="97" t="s">
        <v>440</v>
      </c>
      <c r="H22" s="23"/>
      <c r="I22" s="23"/>
      <c r="J22" s="23"/>
    </row>
  </sheetData>
  <mergeCells count="11">
    <mergeCell ref="A1:J1"/>
    <mergeCell ref="E5:E7"/>
    <mergeCell ref="F5:J5"/>
    <mergeCell ref="F6:F7"/>
    <mergeCell ref="G6:I6"/>
    <mergeCell ref="J6:J7"/>
    <mergeCell ref="A5:A7"/>
    <mergeCell ref="B5:B7"/>
    <mergeCell ref="C5:C7"/>
    <mergeCell ref="D5:D7"/>
    <mergeCell ref="A22:D22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C21"/>
  <sheetViews>
    <sheetView workbookViewId="0" topLeftCell="B1">
      <selection activeCell="D25" sqref="D25:D27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2" customWidth="1"/>
  </cols>
  <sheetData>
    <row r="1" spans="1:12" ht="45" customHeight="1">
      <c r="A1" s="249" t="s">
        <v>152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3" ht="12.75">
      <c r="L3" s="92" t="s">
        <v>47</v>
      </c>
    </row>
    <row r="4" spans="1:81" ht="20.25" customHeight="1">
      <c r="A4" s="242" t="s">
        <v>2</v>
      </c>
      <c r="B4" s="251" t="s">
        <v>3</v>
      </c>
      <c r="C4" s="251" t="s">
        <v>4</v>
      </c>
      <c r="D4" s="240" t="s">
        <v>160</v>
      </c>
      <c r="E4" s="240" t="s">
        <v>159</v>
      </c>
      <c r="F4" s="240" t="s">
        <v>113</v>
      </c>
      <c r="G4" s="240"/>
      <c r="H4" s="240"/>
      <c r="I4" s="240"/>
      <c r="J4" s="240"/>
      <c r="K4" s="240"/>
      <c r="L4" s="240"/>
      <c r="BZ4" s="2"/>
      <c r="CA4" s="2"/>
      <c r="CB4" s="2"/>
      <c r="CC4" s="2"/>
    </row>
    <row r="5" spans="1:81" ht="18" customHeight="1">
      <c r="A5" s="242"/>
      <c r="B5" s="252"/>
      <c r="C5" s="252"/>
      <c r="D5" s="242"/>
      <c r="E5" s="240"/>
      <c r="F5" s="240" t="s">
        <v>157</v>
      </c>
      <c r="G5" s="240" t="s">
        <v>6</v>
      </c>
      <c r="H5" s="240"/>
      <c r="I5" s="240"/>
      <c r="J5" s="240"/>
      <c r="K5" s="240"/>
      <c r="L5" s="240" t="s">
        <v>158</v>
      </c>
      <c r="BZ5" s="2"/>
      <c r="CA5" s="2"/>
      <c r="CB5" s="2"/>
      <c r="CC5" s="2"/>
    </row>
    <row r="6" spans="1:81" ht="69" customHeight="1">
      <c r="A6" s="242"/>
      <c r="B6" s="253"/>
      <c r="C6" s="253"/>
      <c r="D6" s="242"/>
      <c r="E6" s="240"/>
      <c r="F6" s="240"/>
      <c r="G6" s="20" t="s">
        <v>153</v>
      </c>
      <c r="H6" s="20" t="s">
        <v>154</v>
      </c>
      <c r="I6" s="20" t="s">
        <v>155</v>
      </c>
      <c r="J6" s="20" t="s">
        <v>156</v>
      </c>
      <c r="K6" s="20" t="s">
        <v>175</v>
      </c>
      <c r="L6" s="240"/>
      <c r="BZ6" s="2"/>
      <c r="CA6" s="2"/>
      <c r="CB6" s="2"/>
      <c r="CC6" s="2"/>
    </row>
    <row r="7" spans="1:81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BZ7" s="2"/>
      <c r="CA7" s="2"/>
      <c r="CB7" s="2"/>
      <c r="CC7" s="2"/>
    </row>
    <row r="8" spans="1:81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BZ8" s="2"/>
      <c r="CA8" s="2"/>
      <c r="CB8" s="2"/>
      <c r="CC8" s="2"/>
    </row>
    <row r="9" spans="1:81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BZ9" s="2"/>
      <c r="CA9" s="2"/>
      <c r="CB9" s="2"/>
      <c r="CC9" s="2"/>
    </row>
    <row r="10" spans="1:81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BZ10" s="2"/>
      <c r="CA10" s="2"/>
      <c r="CB10" s="2"/>
      <c r="CC10" s="2"/>
    </row>
    <row r="11" spans="1:81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BZ11" s="2"/>
      <c r="CA11" s="2"/>
      <c r="CB11" s="2"/>
      <c r="CC11" s="2"/>
    </row>
    <row r="12" spans="1:81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BZ12" s="2"/>
      <c r="CA12" s="2"/>
      <c r="CB12" s="2"/>
      <c r="CC12" s="2"/>
    </row>
    <row r="13" spans="1:81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BZ13" s="2"/>
      <c r="CA13" s="2"/>
      <c r="CB13" s="2"/>
      <c r="CC13" s="2"/>
    </row>
    <row r="14" spans="1:81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BZ14" s="2"/>
      <c r="CA14" s="2"/>
      <c r="CB14" s="2"/>
      <c r="CC14" s="2"/>
    </row>
    <row r="15" spans="1:81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BZ15" s="2"/>
      <c r="CA15" s="2"/>
      <c r="CB15" s="2"/>
      <c r="CC15" s="2"/>
    </row>
    <row r="16" spans="1:81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BZ16" s="2"/>
      <c r="CA16" s="2"/>
      <c r="CB16" s="2"/>
      <c r="CC16" s="2"/>
    </row>
    <row r="17" spans="1:81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BZ17" s="2"/>
      <c r="CA17" s="2"/>
      <c r="CB17" s="2"/>
      <c r="CC17" s="2"/>
    </row>
    <row r="18" spans="1:81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BZ18" s="2"/>
      <c r="CA18" s="2"/>
      <c r="CB18" s="2"/>
      <c r="CC18" s="2"/>
    </row>
    <row r="19" spans="1:81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BZ19" s="2"/>
      <c r="CA19" s="2"/>
      <c r="CB19" s="2"/>
      <c r="CC19" s="2"/>
    </row>
    <row r="20" spans="1:81" ht="19.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BZ20" s="2"/>
      <c r="CA20" s="2"/>
      <c r="CB20" s="2"/>
      <c r="CC20" s="2"/>
    </row>
    <row r="21" spans="1:81" ht="24.75" customHeight="1">
      <c r="A21" s="250" t="s">
        <v>178</v>
      </c>
      <c r="B21" s="250"/>
      <c r="C21" s="250"/>
      <c r="D21" s="250"/>
      <c r="E21" s="23"/>
      <c r="F21" s="23"/>
      <c r="G21" s="23"/>
      <c r="H21" s="23"/>
      <c r="I21" s="23"/>
      <c r="J21" s="23"/>
      <c r="K21" s="23"/>
      <c r="L21" s="23"/>
      <c r="BZ21" s="2"/>
      <c r="CA21" s="2"/>
      <c r="CB21" s="2"/>
      <c r="CC21" s="2"/>
    </row>
  </sheetData>
  <mergeCells count="11">
    <mergeCell ref="A21:D21"/>
    <mergeCell ref="A1:L1"/>
    <mergeCell ref="A4:A6"/>
    <mergeCell ref="B4:B6"/>
    <mergeCell ref="C4:C6"/>
    <mergeCell ref="D4:D6"/>
    <mergeCell ref="E4:E6"/>
    <mergeCell ref="F4:L4"/>
    <mergeCell ref="F5:F6"/>
    <mergeCell ref="G5:K5"/>
    <mergeCell ref="L5:L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User</cp:lastModifiedBy>
  <cp:lastPrinted>2007-03-06T07:52:24Z</cp:lastPrinted>
  <dcterms:created xsi:type="dcterms:W3CDTF">1998-12-09T13:02:10Z</dcterms:created>
  <dcterms:modified xsi:type="dcterms:W3CDTF">2007-03-06T11:34:29Z</dcterms:modified>
  <cp:category/>
  <cp:version/>
  <cp:contentType/>
  <cp:contentStatus/>
</cp:coreProperties>
</file>